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75" yWindow="-75" windowWidth="19440" windowHeight="15600" tabRatio="755" firstSheet="1" activeTab="1"/>
  </bookViews>
  <sheets>
    <sheet name="ETB" sheetId="11" state="hidden" r:id="rId1"/>
    <sheet name="Profit and loss" sheetId="13" r:id="rId2"/>
    <sheet name="Sales" sheetId="2" r:id="rId3"/>
    <sheet name="DIVIDENDS" sheetId="3" state="hidden" r:id="rId4"/>
    <sheet name="Purchases" sheetId="18" r:id="rId5"/>
    <sheet name="Expenses" sheetId="19" r:id="rId6"/>
    <sheet name="Petty Cash" sheetId="12" r:id="rId7"/>
    <sheet name="Bank No 1 Account" sheetId="16" r:id="rId8"/>
    <sheet name="VAT returns" sheetId="14" r:id="rId9"/>
    <sheet name="Wages &amp; Salaries" sheetId="4" r:id="rId10"/>
    <sheet name="Sheet2" sheetId="7" state="hidden" r:id="rId11"/>
    <sheet name="PAYE &amp; NIC" sheetId="17" r:id="rId12"/>
    <sheet name="Notes" sheetId="15" r:id="rId13"/>
  </sheets>
  <externalReferences>
    <externalReference r:id="rId14"/>
  </externalReferences>
  <definedNames>
    <definedName name="_xlnm.Print_Area" localSheetId="7">'Bank No 1 Account'!$A$1:$AG$103</definedName>
    <definedName name="_xlnm.Print_Area" localSheetId="6">'Petty Cash'!$A$1:$AG$95</definedName>
    <definedName name="_xlnm.Print_Area" localSheetId="2">Sales!$A$1:$N$63</definedName>
  </definedNames>
  <calcPr calcId="125725"/>
</workbook>
</file>

<file path=xl/calcChain.xml><?xml version="1.0" encoding="utf-8"?>
<calcChain xmlns="http://schemas.openxmlformats.org/spreadsheetml/2006/main">
  <c r="C35" i="13"/>
  <c r="C34"/>
  <c r="C32"/>
  <c r="C31"/>
  <c r="C30"/>
  <c r="C29"/>
  <c r="C28"/>
  <c r="C27"/>
  <c r="C26"/>
  <c r="C24"/>
  <c r="C23"/>
  <c r="C22"/>
  <c r="C21"/>
  <c r="C33"/>
  <c r="L52" i="19"/>
  <c r="M52"/>
  <c r="N52"/>
  <c r="O52"/>
  <c r="P52"/>
  <c r="Q52"/>
  <c r="R52"/>
  <c r="S52"/>
  <c r="T52"/>
  <c r="U52"/>
  <c r="V52"/>
  <c r="W52"/>
  <c r="X52"/>
  <c r="Y52"/>
  <c r="AB7" i="18"/>
  <c r="R52"/>
  <c r="S52"/>
  <c r="T52"/>
  <c r="U52"/>
  <c r="V52"/>
  <c r="W52"/>
  <c r="X52"/>
  <c r="Y52"/>
  <c r="N52"/>
  <c r="O52"/>
  <c r="C25" i="13" s="1"/>
  <c r="P52" i="18"/>
  <c r="Q52"/>
  <c r="C8" i="13"/>
  <c r="C9"/>
  <c r="C10"/>
  <c r="C11"/>
  <c r="I14" i="14"/>
  <c r="V24" s="1"/>
  <c r="V26" s="1"/>
  <c r="I12"/>
  <c r="U24" s="1"/>
  <c r="U26" s="1"/>
  <c r="H14"/>
  <c r="V29" s="1"/>
  <c r="H12"/>
  <c r="U29" s="1"/>
  <c r="H7" i="19"/>
  <c r="H8"/>
  <c r="H9"/>
  <c r="H10"/>
  <c r="H55" s="1"/>
  <c r="H10" i="14" s="1"/>
  <c r="H11" i="19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F52"/>
  <c r="G52"/>
  <c r="G54"/>
  <c r="I8" i="14" s="1"/>
  <c r="G55" i="19"/>
  <c r="G58" s="1"/>
  <c r="F57"/>
  <c r="F56"/>
  <c r="F55"/>
  <c r="F54"/>
  <c r="J52"/>
  <c r="C14" i="13" s="1"/>
  <c r="C17" s="1"/>
  <c r="K52" i="19"/>
  <c r="Z52"/>
  <c r="I7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2"/>
  <c r="A1"/>
  <c r="I52" i="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7"/>
  <c r="I52" i="18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7"/>
  <c r="E58"/>
  <c r="D58"/>
  <c r="D63" s="1"/>
  <c r="E56"/>
  <c r="D5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E63"/>
  <c r="F52"/>
  <c r="H54"/>
  <c r="H55"/>
  <c r="H58"/>
  <c r="H61"/>
  <c r="G52"/>
  <c r="G54"/>
  <c r="G55"/>
  <c r="G58"/>
  <c r="G61"/>
  <c r="F57"/>
  <c r="F56"/>
  <c r="F55"/>
  <c r="F54"/>
  <c r="J52"/>
  <c r="K52"/>
  <c r="L52"/>
  <c r="M52"/>
  <c r="Z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2"/>
  <c r="A1"/>
  <c r="A1" i="16"/>
  <c r="AD104"/>
  <c r="AC96" i="12"/>
  <c r="I96"/>
  <c r="R101" i="16"/>
  <c r="S101"/>
  <c r="V101"/>
  <c r="AD101"/>
  <c r="AC93" i="12"/>
  <c r="N7" i="4"/>
  <c r="O7"/>
  <c r="D9" i="17"/>
  <c r="P7" i="4"/>
  <c r="C9" i="17"/>
  <c r="E9"/>
  <c r="G9"/>
  <c r="P8" i="4"/>
  <c r="C10" i="17"/>
  <c r="O8" i="4"/>
  <c r="N8"/>
  <c r="D10" i="17"/>
  <c r="E10"/>
  <c r="G10"/>
  <c r="C11"/>
  <c r="D11"/>
  <c r="E11"/>
  <c r="G11"/>
  <c r="C12"/>
  <c r="D12"/>
  <c r="E12"/>
  <c r="G12"/>
  <c r="C13"/>
  <c r="D13"/>
  <c r="E13"/>
  <c r="G13"/>
  <c r="C14"/>
  <c r="D14"/>
  <c r="E14"/>
  <c r="G14"/>
  <c r="C15"/>
  <c r="D15"/>
  <c r="E15"/>
  <c r="G15"/>
  <c r="C16"/>
  <c r="D16"/>
  <c r="E16"/>
  <c r="G16"/>
  <c r="C17"/>
  <c r="D17"/>
  <c r="E17"/>
  <c r="G17"/>
  <c r="C18"/>
  <c r="D18"/>
  <c r="E18"/>
  <c r="G18"/>
  <c r="C19"/>
  <c r="D19"/>
  <c r="E19"/>
  <c r="G19"/>
  <c r="C20"/>
  <c r="D20"/>
  <c r="E20"/>
  <c r="G20"/>
  <c r="I104" i="16"/>
  <c r="J104"/>
  <c r="K9"/>
  <c r="K10"/>
  <c r="K11"/>
  <c r="K12"/>
  <c r="K13"/>
  <c r="K104"/>
  <c r="L104"/>
  <c r="N104"/>
  <c r="O104"/>
  <c r="P104"/>
  <c r="Q104"/>
  <c r="U104"/>
  <c r="W104"/>
  <c r="X104"/>
  <c r="Y104"/>
  <c r="Z104"/>
  <c r="AA104"/>
  <c r="AB104"/>
  <c r="AC104"/>
  <c r="AE104"/>
  <c r="AF104"/>
  <c r="AG104"/>
  <c r="H104"/>
  <c r="H19" i="4"/>
  <c r="R23"/>
  <c r="G74"/>
  <c r="G75"/>
  <c r="G76"/>
  <c r="H66"/>
  <c r="H73"/>
  <c r="G77"/>
  <c r="J96" i="12"/>
  <c r="K9"/>
  <c r="K10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D96"/>
  <c r="AE96"/>
  <c r="AF96"/>
  <c r="AG96"/>
  <c r="H96"/>
  <c r="AI9"/>
  <c r="K8" i="16"/>
  <c r="AI10"/>
  <c r="B25" i="4"/>
  <c r="F9" i="12"/>
  <c r="F10"/>
  <c r="F11"/>
  <c r="F12"/>
  <c r="F13"/>
  <c r="F14"/>
  <c r="F15"/>
  <c r="F16"/>
  <c r="F17"/>
  <c r="D14" i="14"/>
  <c r="V28"/>
  <c r="E14"/>
  <c r="V21"/>
  <c r="V23"/>
  <c r="V20"/>
  <c r="D12"/>
  <c r="U28"/>
  <c r="E12"/>
  <c r="U21"/>
  <c r="U23"/>
  <c r="U20"/>
  <c r="D10"/>
  <c r="T28"/>
  <c r="E10"/>
  <c r="T21"/>
  <c r="T23"/>
  <c r="D8"/>
  <c r="S28"/>
  <c r="E8"/>
  <c r="S21"/>
  <c r="S23"/>
  <c r="T20"/>
  <c r="S20"/>
  <c r="AI11" i="16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K28"/>
  <c r="K29"/>
  <c r="K30"/>
  <c r="K31"/>
  <c r="K32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AI10" i="12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K93"/>
  <c r="AI93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J106" i="16"/>
  <c r="G55" i="2"/>
  <c r="F52"/>
  <c r="G8" i="11"/>
  <c r="R8"/>
  <c r="M9"/>
  <c r="S9"/>
  <c r="R9"/>
  <c r="G10"/>
  <c r="H10"/>
  <c r="L10"/>
  <c r="N10"/>
  <c r="R10"/>
  <c r="S10"/>
  <c r="T10"/>
  <c r="V10"/>
  <c r="H11"/>
  <c r="R11"/>
  <c r="S11"/>
  <c r="H12"/>
  <c r="N12"/>
  <c r="R12"/>
  <c r="S12"/>
  <c r="U12"/>
  <c r="W12"/>
  <c r="H13"/>
  <c r="L13"/>
  <c r="N13"/>
  <c r="R13"/>
  <c r="S13"/>
  <c r="U13"/>
  <c r="W13"/>
  <c r="H14"/>
  <c r="N14"/>
  <c r="R14"/>
  <c r="S14"/>
  <c r="H15"/>
  <c r="N15"/>
  <c r="R15"/>
  <c r="S15"/>
  <c r="U15"/>
  <c r="W15"/>
  <c r="H16"/>
  <c r="R16"/>
  <c r="S16"/>
  <c r="U16"/>
  <c r="W16"/>
  <c r="H17"/>
  <c r="R17"/>
  <c r="S17"/>
  <c r="U17"/>
  <c r="W17"/>
  <c r="H18"/>
  <c r="L18"/>
  <c r="N18"/>
  <c r="P18"/>
  <c r="Q18"/>
  <c r="R18"/>
  <c r="S18"/>
  <c r="U18"/>
  <c r="W18"/>
  <c r="H19"/>
  <c r="R19"/>
  <c r="S19"/>
  <c r="W19"/>
  <c r="N20"/>
  <c r="R20"/>
  <c r="S20"/>
  <c r="H21"/>
  <c r="N21"/>
  <c r="R21"/>
  <c r="S21"/>
  <c r="R22"/>
  <c r="S22"/>
  <c r="T22"/>
  <c r="U22"/>
  <c r="H23"/>
  <c r="R23"/>
  <c r="S23"/>
  <c r="H24"/>
  <c r="N24"/>
  <c r="R24"/>
  <c r="S24"/>
  <c r="U24"/>
  <c r="W24"/>
  <c r="H25"/>
  <c r="R25"/>
  <c r="S25"/>
  <c r="W25"/>
  <c r="H26"/>
  <c r="L26"/>
  <c r="N26"/>
  <c r="R26"/>
  <c r="S26"/>
  <c r="H27"/>
  <c r="R27"/>
  <c r="S27"/>
  <c r="R28"/>
  <c r="S28"/>
  <c r="T28"/>
  <c r="U28"/>
  <c r="J29"/>
  <c r="L29"/>
  <c r="R29"/>
  <c r="S29"/>
  <c r="U29"/>
  <c r="T29"/>
  <c r="W29"/>
  <c r="R30"/>
  <c r="S30"/>
  <c r="T30"/>
  <c r="U30"/>
  <c r="R31"/>
  <c r="S31"/>
  <c r="U31"/>
  <c r="T31"/>
  <c r="W31"/>
  <c r="M32"/>
  <c r="R32"/>
  <c r="S32"/>
  <c r="U32"/>
  <c r="T32"/>
  <c r="W32"/>
  <c r="R33"/>
  <c r="S33"/>
  <c r="T33"/>
  <c r="U33"/>
  <c r="L34"/>
  <c r="M34"/>
  <c r="S34"/>
  <c r="R34"/>
  <c r="R35"/>
  <c r="S35"/>
  <c r="T35"/>
  <c r="U35"/>
  <c r="R36"/>
  <c r="S36"/>
  <c r="U36"/>
  <c r="T36"/>
  <c r="W36"/>
  <c r="R37"/>
  <c r="S37"/>
  <c r="T37"/>
  <c r="U37"/>
  <c r="L38"/>
  <c r="R38"/>
  <c r="S38"/>
  <c r="W38"/>
  <c r="R39"/>
  <c r="S39"/>
  <c r="W39"/>
  <c r="T39"/>
  <c r="H40"/>
  <c r="R40"/>
  <c r="S40"/>
  <c r="T40"/>
  <c r="V40"/>
  <c r="F41"/>
  <c r="M41"/>
  <c r="R41"/>
  <c r="S41"/>
  <c r="V41"/>
  <c r="W41"/>
  <c r="R42"/>
  <c r="S42"/>
  <c r="T42"/>
  <c r="V42"/>
  <c r="R43"/>
  <c r="S43"/>
  <c r="V43"/>
  <c r="T43"/>
  <c r="W43"/>
  <c r="Q44"/>
  <c r="R44"/>
  <c r="S44"/>
  <c r="V44"/>
  <c r="T44"/>
  <c r="W44"/>
  <c r="I45"/>
  <c r="M45"/>
  <c r="S45"/>
  <c r="L45"/>
  <c r="R45"/>
  <c r="R46"/>
  <c r="S46"/>
  <c r="T46"/>
  <c r="V46"/>
  <c r="L47"/>
  <c r="R47"/>
  <c r="S47"/>
  <c r="L48"/>
  <c r="Q48"/>
  <c r="R48"/>
  <c r="S48"/>
  <c r="V48"/>
  <c r="T48"/>
  <c r="W48"/>
  <c r="L49"/>
  <c r="M49"/>
  <c r="R49"/>
  <c r="S49"/>
  <c r="W49"/>
  <c r="V49"/>
  <c r="L50"/>
  <c r="M50"/>
  <c r="R50"/>
  <c r="S50"/>
  <c r="V50"/>
  <c r="T50"/>
  <c r="L51"/>
  <c r="M51"/>
  <c r="P51"/>
  <c r="Q51"/>
  <c r="R51"/>
  <c r="S51"/>
  <c r="V51"/>
  <c r="W51"/>
  <c r="L52"/>
  <c r="O52"/>
  <c r="R52"/>
  <c r="S52"/>
  <c r="V52"/>
  <c r="W52"/>
  <c r="R53"/>
  <c r="S53"/>
  <c r="T53"/>
  <c r="V53"/>
  <c r="R54"/>
  <c r="S54"/>
  <c r="D56"/>
  <c r="E56"/>
  <c r="F56"/>
  <c r="H56"/>
  <c r="I56"/>
  <c r="J56"/>
  <c r="K56"/>
  <c r="L56"/>
  <c r="M56"/>
  <c r="N56"/>
  <c r="O56"/>
  <c r="O58"/>
  <c r="P56"/>
  <c r="Q56"/>
  <c r="E58"/>
  <c r="I58"/>
  <c r="K58"/>
  <c r="M58"/>
  <c r="Q58"/>
  <c r="H7" i="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O101" i="16"/>
  <c r="K52" i="2"/>
  <c r="L52"/>
  <c r="M52"/>
  <c r="N52"/>
  <c r="P93" i="12"/>
  <c r="P101" i="16"/>
  <c r="Q93" i="12"/>
  <c r="Q101" i="16"/>
  <c r="R93" i="12"/>
  <c r="S93"/>
  <c r="V93"/>
  <c r="W93"/>
  <c r="W101" i="16"/>
  <c r="X93" i="12"/>
  <c r="X101" i="16"/>
  <c r="Y93" i="12"/>
  <c r="Y101" i="16"/>
  <c r="Z93" i="12"/>
  <c r="Z101" i="16"/>
  <c r="AA93" i="12"/>
  <c r="AA101" i="16"/>
  <c r="AB93" i="12"/>
  <c r="AB101" i="16"/>
  <c r="AC101"/>
  <c r="AD93" i="12"/>
  <c r="AE93"/>
  <c r="AE101" i="16"/>
  <c r="AF93" i="12"/>
  <c r="AF101" i="16"/>
  <c r="AG93" i="12"/>
  <c r="AG101" i="16"/>
  <c r="A1" i="2"/>
  <c r="A2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G52"/>
  <c r="J52"/>
  <c r="F54"/>
  <c r="G54"/>
  <c r="G58"/>
  <c r="G61"/>
  <c r="H54"/>
  <c r="F55"/>
  <c r="D56"/>
  <c r="F56"/>
  <c r="F57"/>
  <c r="L101" i="16"/>
  <c r="D58" i="2"/>
  <c r="A1" i="12"/>
  <c r="A2"/>
  <c r="K7"/>
  <c r="F8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K8"/>
  <c r="K11"/>
  <c r="K78"/>
  <c r="K79"/>
  <c r="K80"/>
  <c r="K81"/>
  <c r="K82"/>
  <c r="K83"/>
  <c r="K84"/>
  <c r="K85"/>
  <c r="K86"/>
  <c r="K87"/>
  <c r="K88"/>
  <c r="K89"/>
  <c r="K90"/>
  <c r="K91"/>
  <c r="K92"/>
  <c r="D93"/>
  <c r="E93"/>
  <c r="H93"/>
  <c r="I93"/>
  <c r="J93"/>
  <c r="L93"/>
  <c r="M93"/>
  <c r="N93"/>
  <c r="O93"/>
  <c r="T93"/>
  <c r="U93"/>
  <c r="F96"/>
  <c r="Y100"/>
  <c r="Y102"/>
  <c r="F97"/>
  <c r="H97"/>
  <c r="I97"/>
  <c r="J97"/>
  <c r="K97"/>
  <c r="L97"/>
  <c r="M97"/>
  <c r="N97"/>
  <c r="O97"/>
  <c r="P97"/>
  <c r="Q97"/>
  <c r="R97"/>
  <c r="S97"/>
  <c r="T97"/>
  <c r="U97"/>
  <c r="V97"/>
  <c r="W97"/>
  <c r="X97"/>
  <c r="X100"/>
  <c r="X102"/>
  <c r="Y97"/>
  <c r="Z97"/>
  <c r="AA97"/>
  <c r="AA100"/>
  <c r="AA102"/>
  <c r="AB97"/>
  <c r="AC97"/>
  <c r="AD97"/>
  <c r="AE97"/>
  <c r="AF97"/>
  <c r="AG97"/>
  <c r="F98"/>
  <c r="H98"/>
  <c r="I98"/>
  <c r="I100"/>
  <c r="I102"/>
  <c r="J98"/>
  <c r="L98"/>
  <c r="M98"/>
  <c r="N98"/>
  <c r="O98"/>
  <c r="P98"/>
  <c r="Q98"/>
  <c r="R98"/>
  <c r="S98"/>
  <c r="T98"/>
  <c r="U98"/>
  <c r="V98"/>
  <c r="W98"/>
  <c r="W100"/>
  <c r="W102"/>
  <c r="X98"/>
  <c r="Y98"/>
  <c r="Z98"/>
  <c r="AA98"/>
  <c r="AB98"/>
  <c r="AB100"/>
  <c r="AB102"/>
  <c r="AC98"/>
  <c r="AD98"/>
  <c r="AE98"/>
  <c r="AF98"/>
  <c r="AG98"/>
  <c r="F99"/>
  <c r="J100"/>
  <c r="L100"/>
  <c r="M100"/>
  <c r="N100"/>
  <c r="O100"/>
  <c r="P100"/>
  <c r="Q100"/>
  <c r="R100"/>
  <c r="V100"/>
  <c r="Z100"/>
  <c r="Z102"/>
  <c r="AC100"/>
  <c r="AC102"/>
  <c r="AD100"/>
  <c r="AE100"/>
  <c r="AF100"/>
  <c r="AG100"/>
  <c r="J102"/>
  <c r="L102"/>
  <c r="M102"/>
  <c r="N102"/>
  <c r="O102"/>
  <c r="P102"/>
  <c r="Q102"/>
  <c r="R102"/>
  <c r="S102"/>
  <c r="T102"/>
  <c r="U102"/>
  <c r="V102"/>
  <c r="AD102"/>
  <c r="AE102"/>
  <c r="AF102"/>
  <c r="AG102"/>
  <c r="A2" i="16"/>
  <c r="K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AI9"/>
  <c r="K14"/>
  <c r="K15"/>
  <c r="K16"/>
  <c r="K17"/>
  <c r="K18"/>
  <c r="K19"/>
  <c r="K20"/>
  <c r="K21"/>
  <c r="K22"/>
  <c r="K23"/>
  <c r="K24"/>
  <c r="K25"/>
  <c r="K26"/>
  <c r="K27"/>
  <c r="K92"/>
  <c r="K93"/>
  <c r="K94"/>
  <c r="K95"/>
  <c r="K96"/>
  <c r="K97"/>
  <c r="K98"/>
  <c r="K99"/>
  <c r="K100"/>
  <c r="D101"/>
  <c r="E101"/>
  <c r="H101"/>
  <c r="I101"/>
  <c r="J101"/>
  <c r="M101"/>
  <c r="T101"/>
  <c r="U101"/>
  <c r="F104"/>
  <c r="L108"/>
  <c r="L110"/>
  <c r="F105"/>
  <c r="H105"/>
  <c r="I105"/>
  <c r="J105"/>
  <c r="K105"/>
  <c r="L105"/>
  <c r="M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F106"/>
  <c r="H106"/>
  <c r="I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C108"/>
  <c r="AC110"/>
  <c r="AD106"/>
  <c r="AE106"/>
  <c r="AF106"/>
  <c r="AG106"/>
  <c r="F107"/>
  <c r="J108"/>
  <c r="M108"/>
  <c r="O108"/>
  <c r="P108"/>
  <c r="R108"/>
  <c r="S108"/>
  <c r="S110"/>
  <c r="T108"/>
  <c r="W108"/>
  <c r="Y108"/>
  <c r="Y110"/>
  <c r="AA108"/>
  <c r="AA110"/>
  <c r="AB108"/>
  <c r="AB110"/>
  <c r="AE108"/>
  <c r="AE110"/>
  <c r="AG108"/>
  <c r="AG110"/>
  <c r="J110"/>
  <c r="M110"/>
  <c r="O110"/>
  <c r="P110"/>
  <c r="R110"/>
  <c r="T110"/>
  <c r="W110"/>
  <c r="A1" i="14"/>
  <c r="A2"/>
  <c r="F8"/>
  <c r="O8"/>
  <c r="P8"/>
  <c r="D24"/>
  <c r="E24"/>
  <c r="F24"/>
  <c r="B24"/>
  <c r="J24"/>
  <c r="L24"/>
  <c r="E16"/>
  <c r="O10"/>
  <c r="P10"/>
  <c r="E26"/>
  <c r="E28"/>
  <c r="E30"/>
  <c r="E32"/>
  <c r="B26"/>
  <c r="F12"/>
  <c r="O12"/>
  <c r="P12"/>
  <c r="D28"/>
  <c r="F28"/>
  <c r="B28"/>
  <c r="J28"/>
  <c r="L28"/>
  <c r="R12"/>
  <c r="F14"/>
  <c r="J14"/>
  <c r="O14"/>
  <c r="P14"/>
  <c r="D30"/>
  <c r="F30"/>
  <c r="B30"/>
  <c r="J30"/>
  <c r="L30"/>
  <c r="R14"/>
  <c r="A26"/>
  <c r="A24"/>
  <c r="A28"/>
  <c r="A30"/>
  <c r="A1" i="4"/>
  <c r="A2"/>
  <c r="I7"/>
  <c r="L7"/>
  <c r="M7"/>
  <c r="Q7"/>
  <c r="R7"/>
  <c r="S7"/>
  <c r="I8"/>
  <c r="L8"/>
  <c r="M8"/>
  <c r="Q8"/>
  <c r="R8"/>
  <c r="S8"/>
  <c r="I9"/>
  <c r="L9"/>
  <c r="M9"/>
  <c r="N9"/>
  <c r="O9"/>
  <c r="P9"/>
  <c r="Q9"/>
  <c r="R9"/>
  <c r="S9"/>
  <c r="I10"/>
  <c r="L10"/>
  <c r="M10"/>
  <c r="N10"/>
  <c r="O10"/>
  <c r="P10"/>
  <c r="Q10"/>
  <c r="R10"/>
  <c r="S10"/>
  <c r="I11"/>
  <c r="L11"/>
  <c r="M11"/>
  <c r="N11"/>
  <c r="O11"/>
  <c r="P11"/>
  <c r="Q11"/>
  <c r="R11"/>
  <c r="S11"/>
  <c r="I12"/>
  <c r="L12"/>
  <c r="M12"/>
  <c r="N12"/>
  <c r="O12"/>
  <c r="P12"/>
  <c r="Q12"/>
  <c r="R12"/>
  <c r="S12"/>
  <c r="I13"/>
  <c r="L13"/>
  <c r="M13"/>
  <c r="N13"/>
  <c r="O13"/>
  <c r="P13"/>
  <c r="Q13"/>
  <c r="R13"/>
  <c r="S13"/>
  <c r="I14"/>
  <c r="L14"/>
  <c r="M14"/>
  <c r="N14"/>
  <c r="O14"/>
  <c r="P14"/>
  <c r="Q14"/>
  <c r="R14"/>
  <c r="S14"/>
  <c r="I15"/>
  <c r="L15"/>
  <c r="M15"/>
  <c r="N15"/>
  <c r="O15"/>
  <c r="P15"/>
  <c r="Q15"/>
  <c r="R15"/>
  <c r="S15"/>
  <c r="I16"/>
  <c r="L16"/>
  <c r="M16"/>
  <c r="N16"/>
  <c r="O16"/>
  <c r="P16"/>
  <c r="Q16"/>
  <c r="R16"/>
  <c r="S16"/>
  <c r="I17"/>
  <c r="L17"/>
  <c r="M17"/>
  <c r="N17"/>
  <c r="O17"/>
  <c r="P17"/>
  <c r="Q17"/>
  <c r="R17"/>
  <c r="S17"/>
  <c r="I18"/>
  <c r="L18"/>
  <c r="M18"/>
  <c r="N18"/>
  <c r="O18"/>
  <c r="P18"/>
  <c r="Q18"/>
  <c r="R18"/>
  <c r="S18"/>
  <c r="C19"/>
  <c r="D19"/>
  <c r="E19"/>
  <c r="F19"/>
  <c r="G19"/>
  <c r="I19"/>
  <c r="M19"/>
  <c r="N19"/>
  <c r="O19"/>
  <c r="P19"/>
  <c r="Q19"/>
  <c r="R19"/>
  <c r="S19"/>
  <c r="B22"/>
  <c r="I22"/>
  <c r="L22"/>
  <c r="M22"/>
  <c r="N22"/>
  <c r="O22"/>
  <c r="P22"/>
  <c r="Q22"/>
  <c r="R22"/>
  <c r="S22"/>
  <c r="B23"/>
  <c r="B38"/>
  <c r="B53"/>
  <c r="I23"/>
  <c r="L23"/>
  <c r="M23"/>
  <c r="N23"/>
  <c r="O23"/>
  <c r="P23"/>
  <c r="Q23"/>
  <c r="S23"/>
  <c r="B24"/>
  <c r="I24"/>
  <c r="L24"/>
  <c r="M24"/>
  <c r="N24"/>
  <c r="O24"/>
  <c r="P24"/>
  <c r="Q24"/>
  <c r="R24"/>
  <c r="S24"/>
  <c r="I25"/>
  <c r="L25"/>
  <c r="M25"/>
  <c r="N25"/>
  <c r="O25"/>
  <c r="P25"/>
  <c r="Q25"/>
  <c r="R25"/>
  <c r="S25"/>
  <c r="B26"/>
  <c r="I26"/>
  <c r="M26"/>
  <c r="N26"/>
  <c r="O26"/>
  <c r="P26"/>
  <c r="Q26"/>
  <c r="R26"/>
  <c r="S26"/>
  <c r="B27"/>
  <c r="I27"/>
  <c r="B28"/>
  <c r="I28"/>
  <c r="B29"/>
  <c r="I29"/>
  <c r="B30"/>
  <c r="I30"/>
  <c r="B31"/>
  <c r="I31"/>
  <c r="B32"/>
  <c r="I32"/>
  <c r="B33"/>
  <c r="I33"/>
  <c r="C34"/>
  <c r="D34"/>
  <c r="E34"/>
  <c r="F34"/>
  <c r="G34"/>
  <c r="H34"/>
  <c r="I34"/>
  <c r="B37"/>
  <c r="B52"/>
  <c r="I37"/>
  <c r="I38"/>
  <c r="B39"/>
  <c r="B54"/>
  <c r="I39"/>
  <c r="B40"/>
  <c r="I40"/>
  <c r="B41"/>
  <c r="I41"/>
  <c r="B42"/>
  <c r="I42"/>
  <c r="B43"/>
  <c r="I43"/>
  <c r="B44"/>
  <c r="I44"/>
  <c r="B45"/>
  <c r="I45"/>
  <c r="B46"/>
  <c r="I46"/>
  <c r="B47"/>
  <c r="I47"/>
  <c r="B48"/>
  <c r="I48"/>
  <c r="C49"/>
  <c r="D49"/>
  <c r="E49"/>
  <c r="F49"/>
  <c r="G49"/>
  <c r="H49"/>
  <c r="I49"/>
  <c r="I52"/>
  <c r="I53"/>
  <c r="I54"/>
  <c r="B55"/>
  <c r="I55"/>
  <c r="B56"/>
  <c r="I56"/>
  <c r="B57"/>
  <c r="I57"/>
  <c r="B58"/>
  <c r="I58"/>
  <c r="B59"/>
  <c r="I59"/>
  <c r="B60"/>
  <c r="I60"/>
  <c r="B61"/>
  <c r="I61"/>
  <c r="B62"/>
  <c r="I62"/>
  <c r="B63"/>
  <c r="I63"/>
  <c r="C64"/>
  <c r="D64"/>
  <c r="E64"/>
  <c r="F64"/>
  <c r="G64"/>
  <c r="H64"/>
  <c r="I64"/>
  <c r="B66"/>
  <c r="C66"/>
  <c r="D66"/>
  <c r="E66"/>
  <c r="F66"/>
  <c r="G66"/>
  <c r="I66"/>
  <c r="C73"/>
  <c r="D73"/>
  <c r="E73"/>
  <c r="F73"/>
  <c r="G73"/>
  <c r="I73"/>
  <c r="D74"/>
  <c r="D75"/>
  <c r="D76"/>
  <c r="A1" i="7"/>
  <c r="E8"/>
  <c r="E9"/>
  <c r="E10"/>
  <c r="E11"/>
  <c r="E12"/>
  <c r="E13"/>
  <c r="E14"/>
  <c r="E15"/>
  <c r="E16"/>
  <c r="C24"/>
  <c r="D24"/>
  <c r="E24"/>
  <c r="A1" i="17"/>
  <c r="A2"/>
  <c r="A9"/>
  <c r="A10"/>
  <c r="A11"/>
  <c r="A12"/>
  <c r="A13"/>
  <c r="A14"/>
  <c r="A15"/>
  <c r="A16"/>
  <c r="A17"/>
  <c r="A18"/>
  <c r="A19"/>
  <c r="A20"/>
  <c r="C21"/>
  <c r="F21"/>
  <c r="A1" i="15"/>
  <c r="A2"/>
  <c r="G21" i="17"/>
  <c r="E21"/>
  <c r="T38" i="11"/>
  <c r="U38"/>
  <c r="D21" i="17"/>
  <c r="L14" i="14"/>
  <c r="W53" i="11"/>
  <c r="W50"/>
  <c r="W46"/>
  <c r="W42"/>
  <c r="W40"/>
  <c r="W37"/>
  <c r="W35"/>
  <c r="W33"/>
  <c r="W30"/>
  <c r="W28"/>
  <c r="W22"/>
  <c r="W10"/>
  <c r="W27"/>
  <c r="T27"/>
  <c r="U26"/>
  <c r="W26"/>
  <c r="T26"/>
  <c r="U23"/>
  <c r="W23"/>
  <c r="T23"/>
  <c r="U21"/>
  <c r="T21"/>
  <c r="W21"/>
  <c r="V47"/>
  <c r="W47"/>
  <c r="T47"/>
  <c r="V45"/>
  <c r="T45"/>
  <c r="W45"/>
  <c r="U34"/>
  <c r="T34"/>
  <c r="W34"/>
  <c r="U20"/>
  <c r="T20"/>
  <c r="W20"/>
  <c r="U14"/>
  <c r="W14"/>
  <c r="T14"/>
  <c r="U11"/>
  <c r="W11"/>
  <c r="W56"/>
  <c r="T11"/>
  <c r="R56"/>
  <c r="U9"/>
  <c r="T9"/>
  <c r="V9"/>
  <c r="T52"/>
  <c r="T25"/>
  <c r="T24"/>
  <c r="T19"/>
  <c r="T18"/>
  <c r="T17"/>
  <c r="T16"/>
  <c r="T15"/>
  <c r="T13"/>
  <c r="T12"/>
  <c r="Q108" i="16"/>
  <c r="Q110"/>
  <c r="Z108"/>
  <c r="Z110"/>
  <c r="X108"/>
  <c r="X110"/>
  <c r="AD108"/>
  <c r="AD110"/>
  <c r="V108"/>
  <c r="V110"/>
  <c r="U108"/>
  <c r="U110"/>
  <c r="AF108"/>
  <c r="AF110"/>
  <c r="D63" i="2"/>
  <c r="K106" i="16"/>
  <c r="I108"/>
  <c r="H108"/>
  <c r="N54"/>
  <c r="I110"/>
  <c r="H110"/>
  <c r="K101"/>
  <c r="AI101"/>
  <c r="AI8"/>
  <c r="K98" i="12"/>
  <c r="H100"/>
  <c r="H102"/>
  <c r="K100"/>
  <c r="K102"/>
  <c r="AI8"/>
  <c r="H55" i="2"/>
  <c r="H58"/>
  <c r="D26" i="14"/>
  <c r="D32"/>
  <c r="D16"/>
  <c r="F26"/>
  <c r="F10"/>
  <c r="F16"/>
  <c r="F32"/>
  <c r="J26"/>
  <c r="S8" i="11"/>
  <c r="G56"/>
  <c r="G58"/>
  <c r="H52" i="2"/>
  <c r="T41" i="11"/>
  <c r="E56" i="2"/>
  <c r="R8" i="14"/>
  <c r="V8" i="11"/>
  <c r="V56"/>
  <c r="W58"/>
  <c r="K108" i="16"/>
  <c r="K110"/>
  <c r="N105"/>
  <c r="N108"/>
  <c r="N101"/>
  <c r="P52" i="2"/>
  <c r="L26" i="14"/>
  <c r="J32"/>
  <c r="T8" i="11"/>
  <c r="T56"/>
  <c r="U8"/>
  <c r="U56"/>
  <c r="S56"/>
  <c r="S58"/>
  <c r="H61" i="2"/>
  <c r="E58"/>
  <c r="E63"/>
  <c r="N110" i="16"/>
  <c r="R10" i="14"/>
  <c r="L32"/>
  <c r="U58" i="11"/>
  <c r="V54"/>
  <c r="R16" i="14"/>
  <c r="AB52" i="18" l="1"/>
  <c r="L12" i="14"/>
  <c r="C38" i="13"/>
  <c r="C40" s="1"/>
  <c r="H52" i="19"/>
  <c r="AB52" s="1"/>
  <c r="S24" i="14"/>
  <c r="S26" s="1"/>
  <c r="L8"/>
  <c r="T29"/>
  <c r="I10"/>
  <c r="I52" i="19"/>
  <c r="H54"/>
  <c r="J12" i="14"/>
  <c r="H8" l="1"/>
  <c r="H58" i="19"/>
  <c r="T24" i="14"/>
  <c r="T26" s="1"/>
  <c r="L10"/>
  <c r="L16" s="1"/>
  <c r="J10"/>
  <c r="I16"/>
  <c r="J8" l="1"/>
  <c r="J16" s="1"/>
  <c r="H16"/>
  <c r="S29"/>
</calcChain>
</file>

<file path=xl/sharedStrings.xml><?xml version="1.0" encoding="utf-8"?>
<sst xmlns="http://schemas.openxmlformats.org/spreadsheetml/2006/main" count="604" uniqueCount="197">
  <si>
    <t>Accountancy</t>
  </si>
  <si>
    <t>Consultancy fees</t>
  </si>
  <si>
    <t>Emma-Kate Francis</t>
  </si>
  <si>
    <t>y</t>
  </si>
  <si>
    <t>Telephone</t>
  </si>
  <si>
    <t>VAT</t>
  </si>
  <si>
    <t>Internet costs</t>
  </si>
  <si>
    <t>Entertaining</t>
  </si>
  <si>
    <t>VAT Control</t>
  </si>
  <si>
    <t>Interest rec'd on deposits</t>
  </si>
  <si>
    <t>Sales</t>
  </si>
  <si>
    <t>£</t>
  </si>
  <si>
    <t>CR</t>
  </si>
  <si>
    <t>DR</t>
  </si>
  <si>
    <t>Dr</t>
  </si>
  <si>
    <t>VAT - Accruals</t>
  </si>
  <si>
    <t>VAT - Flat Rate</t>
  </si>
  <si>
    <t>Flat Rate</t>
  </si>
  <si>
    <t>Percentage</t>
  </si>
  <si>
    <t>All</t>
  </si>
  <si>
    <t>Payment</t>
  </si>
  <si>
    <t>Method</t>
  </si>
  <si>
    <t>E'ee NIC</t>
  </si>
  <si>
    <t>Tax Paid</t>
  </si>
  <si>
    <t>Net Pay</t>
  </si>
  <si>
    <t>Name</t>
  </si>
  <si>
    <t>Details</t>
  </si>
  <si>
    <t>Staff</t>
  </si>
  <si>
    <t>Customer</t>
  </si>
  <si>
    <t>Debit</t>
  </si>
  <si>
    <t>Credit</t>
  </si>
  <si>
    <t>Debtors</t>
  </si>
  <si>
    <t>Computer</t>
  </si>
  <si>
    <t>Office</t>
  </si>
  <si>
    <t>stationery</t>
  </si>
  <si>
    <t>Internet</t>
  </si>
  <si>
    <t>Received</t>
  </si>
  <si>
    <t>Interest</t>
  </si>
  <si>
    <t>Rates</t>
  </si>
  <si>
    <t>Salaries</t>
  </si>
  <si>
    <t>Directors</t>
  </si>
  <si>
    <t>Advertisement</t>
  </si>
  <si>
    <t>Professional</t>
  </si>
  <si>
    <t>Fees</t>
  </si>
  <si>
    <t>Box 1</t>
  </si>
  <si>
    <t>Box 2</t>
  </si>
  <si>
    <t>Nil</t>
  </si>
  <si>
    <t>Box 3</t>
  </si>
  <si>
    <t>Automatic</t>
  </si>
  <si>
    <t>Box 4</t>
  </si>
  <si>
    <t xml:space="preserve">Box 5 </t>
  </si>
  <si>
    <t>Box 6</t>
  </si>
  <si>
    <t>Box 7</t>
  </si>
  <si>
    <t>Box 8</t>
  </si>
  <si>
    <t>Box 9</t>
  </si>
  <si>
    <t>Submitting to HMRC</t>
  </si>
  <si>
    <t>Office Costs</t>
  </si>
  <si>
    <t>Office Equipment</t>
  </si>
  <si>
    <t>Computer Expenses</t>
  </si>
  <si>
    <t>Internet &amp; Telephone</t>
  </si>
  <si>
    <t>Professional Fees</t>
  </si>
  <si>
    <t>Staff Entertainment</t>
  </si>
  <si>
    <t>Customer Entertainment</t>
  </si>
  <si>
    <t>Sundry Expenses</t>
  </si>
  <si>
    <t>Marketing &amp; Advertisement</t>
  </si>
  <si>
    <t>Difference</t>
  </si>
  <si>
    <t xml:space="preserve">VAT </t>
  </si>
  <si>
    <t>Payable</t>
  </si>
  <si>
    <t>Postage</t>
  </si>
  <si>
    <t>Stationery</t>
  </si>
  <si>
    <t>Travelling</t>
  </si>
  <si>
    <t>Total</t>
  </si>
  <si>
    <t>Net</t>
  </si>
  <si>
    <t>Estimated profit and loss account</t>
  </si>
  <si>
    <t>Costs</t>
  </si>
  <si>
    <t>Total costs</t>
  </si>
  <si>
    <t>Estimated Profit</t>
  </si>
  <si>
    <t>Advertising</t>
  </si>
  <si>
    <t>Subscriptions</t>
  </si>
  <si>
    <t>E'er NIC</t>
  </si>
  <si>
    <t>PAYE-NIC Liabilities</t>
  </si>
  <si>
    <t>PAYE &amp; NIC</t>
  </si>
  <si>
    <t>Due to</t>
  </si>
  <si>
    <t>HMRC</t>
  </si>
  <si>
    <t>Due</t>
  </si>
  <si>
    <t>NIC</t>
  </si>
  <si>
    <t>Wages Paid</t>
  </si>
  <si>
    <t>Wages &amp; Salaries</t>
  </si>
  <si>
    <t>Bank Account</t>
  </si>
  <si>
    <t>Total Paid</t>
  </si>
  <si>
    <t>N/A</t>
  </si>
  <si>
    <t>Profit and loss account</t>
  </si>
  <si>
    <t>Share capital</t>
  </si>
  <si>
    <t>Expense Control</t>
  </si>
  <si>
    <t>Bank Control 2</t>
  </si>
  <si>
    <t xml:space="preserve">Bank Control </t>
  </si>
  <si>
    <t>Tax provision</t>
  </si>
  <si>
    <t>Wages control (net)</t>
  </si>
  <si>
    <t>NI Control</t>
  </si>
  <si>
    <t>Creditors control</t>
  </si>
  <si>
    <t>Accruals</t>
  </si>
  <si>
    <t>Prepayments</t>
  </si>
  <si>
    <t>Provision for doubtful debts</t>
  </si>
  <si>
    <t>Debtors Control</t>
  </si>
  <si>
    <t>Equipment</t>
  </si>
  <si>
    <t>Fixtures and fittings</t>
  </si>
  <si>
    <t>Corporation tax</t>
  </si>
  <si>
    <t>Depreciation</t>
  </si>
  <si>
    <t>VAT flat rate scheme profit /loss</t>
  </si>
  <si>
    <t>Interest on Bank loan</t>
  </si>
  <si>
    <t>Interest received</t>
  </si>
  <si>
    <t>Interest paid</t>
  </si>
  <si>
    <t>Bad debts</t>
  </si>
  <si>
    <t>Ers NI</t>
  </si>
  <si>
    <t>Mobile phone</t>
  </si>
  <si>
    <t>Miscellaneous</t>
  </si>
  <si>
    <t>Quarter ending</t>
  </si>
  <si>
    <t>Date</t>
  </si>
  <si>
    <t>Description</t>
  </si>
  <si>
    <t>Paid</t>
  </si>
  <si>
    <t>Gross</t>
  </si>
  <si>
    <t>Purchases</t>
  </si>
  <si>
    <t>Computer expenses</t>
  </si>
  <si>
    <t>Postage &amp; Stationery</t>
  </si>
  <si>
    <t>Professional fees</t>
  </si>
  <si>
    <t>Entertainment</t>
  </si>
  <si>
    <t>Dividends</t>
  </si>
  <si>
    <t>Payroll</t>
  </si>
  <si>
    <t>Bank</t>
  </si>
  <si>
    <t>PAYE</t>
  </si>
  <si>
    <t>DUE</t>
  </si>
  <si>
    <t>Diff</t>
  </si>
  <si>
    <t>Marketing</t>
  </si>
  <si>
    <t>Materials</t>
  </si>
  <si>
    <t>Travel</t>
  </si>
  <si>
    <t>Hallmarking</t>
  </si>
  <si>
    <t>Check</t>
  </si>
  <si>
    <t>Subsistence</t>
  </si>
  <si>
    <t>Expenses</t>
  </si>
  <si>
    <t>Wages</t>
  </si>
  <si>
    <t>Bank charges</t>
  </si>
  <si>
    <t>Creditors</t>
  </si>
  <si>
    <t>Ref</t>
  </si>
  <si>
    <t>Opening Balance</t>
  </si>
  <si>
    <t>Receipts</t>
  </si>
  <si>
    <t>Payments</t>
  </si>
  <si>
    <t>Sundry</t>
  </si>
  <si>
    <t>Input</t>
  </si>
  <si>
    <t>Output</t>
  </si>
  <si>
    <t>Petty Cash</t>
  </si>
  <si>
    <t>Notes</t>
  </si>
  <si>
    <t>Profit and Loss</t>
  </si>
  <si>
    <t>Income</t>
  </si>
  <si>
    <t>Commission</t>
  </si>
  <si>
    <t>Sundry Income</t>
  </si>
  <si>
    <t>Interest Received</t>
  </si>
  <si>
    <t>Cost of Sales</t>
  </si>
  <si>
    <t>Gross Profit</t>
  </si>
  <si>
    <t>Overheads</t>
  </si>
  <si>
    <t>Rent &amp; Rates</t>
  </si>
  <si>
    <t>Wages and Salaries</t>
  </si>
  <si>
    <t>Directors Expenses</t>
  </si>
  <si>
    <t>B &amp; S</t>
  </si>
  <si>
    <t xml:space="preserve">B &amp; S </t>
  </si>
  <si>
    <t>P &amp; L</t>
  </si>
  <si>
    <t>TOTAL</t>
  </si>
  <si>
    <t>Adjustments</t>
  </si>
  <si>
    <t>Balance</t>
  </si>
  <si>
    <t>Opening</t>
  </si>
  <si>
    <t>EXTENDED TRIAL BALANCE 2008-9</t>
  </si>
  <si>
    <t>EK Create Limited</t>
  </si>
  <si>
    <t>Rent</t>
  </si>
  <si>
    <t>Travel &amp; Subsistence</t>
  </si>
  <si>
    <t>Repairs &amp; Maintenance</t>
  </si>
  <si>
    <t>Accountancy fees</t>
  </si>
  <si>
    <t>Subscription</t>
  </si>
  <si>
    <t xml:space="preserve">Sales </t>
  </si>
  <si>
    <t>Less payment received</t>
  </si>
  <si>
    <t>Closing debtors</t>
  </si>
  <si>
    <t>Write off small overpayment</t>
  </si>
  <si>
    <t xml:space="preserve">Accruals </t>
  </si>
  <si>
    <t>Release</t>
  </si>
  <si>
    <t>Accrued</t>
  </si>
  <si>
    <t>Input VAT</t>
  </si>
  <si>
    <t>Output VAT</t>
  </si>
  <si>
    <t>Net Sales</t>
  </si>
  <si>
    <t>Net Purchases</t>
  </si>
  <si>
    <t>[Company Name]</t>
  </si>
  <si>
    <t>[Accounting Period]</t>
  </si>
  <si>
    <t xml:space="preserve">Bank Account - </t>
  </si>
  <si>
    <t>Water Rates</t>
  </si>
  <si>
    <t>Water</t>
  </si>
  <si>
    <t xml:space="preserve">VAT Returns - </t>
  </si>
  <si>
    <t>Less payment made</t>
  </si>
  <si>
    <t>Deposit</t>
  </si>
  <si>
    <t>Advertisment</t>
  </si>
  <si>
    <t>Enterainment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</si>
</sst>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dd/mm/yyyy;@"/>
    <numFmt numFmtId="165" formatCode="[$£-809]#,##0.00"/>
    <numFmt numFmtId="166" formatCode="_-&quot;£ &quot;* #,##0_-;&quot;-£ &quot;* #,##0_-;_-&quot;£ &quot;* \-??_-;_-@_-"/>
    <numFmt numFmtId="167" formatCode="_(* #,##0.00_);_(* \(#,##0.00\);_(* &quot;-&quot;??_);_(@_)"/>
    <numFmt numFmtId="168" formatCode="#,##0.00;\(#,##0.00\)"/>
    <numFmt numFmtId="169" formatCode="#,##0;\(#,##0\)"/>
    <numFmt numFmtId="170" formatCode="#,##0.00;[Red]\(#,##0.00\);\-"/>
    <numFmt numFmtId="171" formatCode="d\-mmm\-yy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10"/>
      <name val="Verdana"/>
      <family val="2"/>
    </font>
    <font>
      <b/>
      <sz val="10"/>
      <name val="Verdana"/>
      <family val="2"/>
    </font>
    <font>
      <b/>
      <sz val="24"/>
      <name val="Verdana"/>
      <family val="2"/>
    </font>
    <font>
      <sz val="10"/>
      <name val="Arial"/>
      <family val="2"/>
    </font>
    <font>
      <sz val="8"/>
      <name val="Calibri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b/>
      <u/>
      <sz val="8"/>
      <name val="Times New Roman"/>
      <family val="1"/>
    </font>
    <font>
      <sz val="10"/>
      <color indexed="8"/>
      <name val="Times New Roman"/>
      <family val="1"/>
    </font>
    <font>
      <b/>
      <i/>
      <u/>
      <sz val="8"/>
      <color indexed="8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</cellStyleXfs>
  <cellXfs count="249">
    <xf numFmtId="0" fontId="0" fillId="0" borderId="0" xfId="0"/>
    <xf numFmtId="0" fontId="5" fillId="0" borderId="0" xfId="5" applyFont="1"/>
    <xf numFmtId="166" fontId="3" fillId="0" borderId="0" xfId="4" applyNumberFormat="1" applyFont="1" applyFill="1" applyBorder="1" applyAlignment="1" applyProtection="1"/>
    <xf numFmtId="0" fontId="3" fillId="0" borderId="0" xfId="5" applyFont="1"/>
    <xf numFmtId="43" fontId="3" fillId="0" borderId="0" xfId="3" applyFont="1"/>
    <xf numFmtId="0" fontId="3" fillId="0" borderId="0" xfId="5" applyFont="1" applyBorder="1"/>
    <xf numFmtId="43" fontId="5" fillId="0" borderId="0" xfId="5" applyNumberFormat="1" applyFont="1"/>
    <xf numFmtId="167" fontId="5" fillId="0" borderId="0" xfId="5" applyNumberFormat="1" applyFont="1"/>
    <xf numFmtId="43" fontId="5" fillId="0" borderId="0" xfId="3" applyFont="1"/>
    <xf numFmtId="43" fontId="3" fillId="0" borderId="0" xfId="3" applyFont="1" applyAlignment="1">
      <alignment horizontal="right"/>
    </xf>
    <xf numFmtId="167" fontId="3" fillId="0" borderId="0" xfId="5" applyNumberFormat="1" applyFont="1"/>
    <xf numFmtId="43" fontId="3" fillId="0" borderId="0" xfId="3" applyFont="1" applyAlignment="1"/>
    <xf numFmtId="0" fontId="5" fillId="0" borderId="0" xfId="5" applyFont="1" applyAlignment="1">
      <alignment horizontal="left"/>
    </xf>
    <xf numFmtId="0" fontId="5" fillId="0" borderId="0" xfId="5" applyFont="1" applyBorder="1"/>
    <xf numFmtId="2" fontId="3" fillId="0" borderId="0" xfId="5" applyNumberFormat="1" applyFont="1"/>
    <xf numFmtId="43" fontId="9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3" fontId="5" fillId="0" borderId="0" xfId="0" applyNumberFormat="1" applyFont="1"/>
    <xf numFmtId="168" fontId="11" fillId="0" borderId="0" xfId="0" applyNumberFormat="1" applyFont="1"/>
    <xf numFmtId="14" fontId="11" fillId="0" borderId="0" xfId="0" applyNumberFormat="1" applyFont="1" applyAlignment="1">
      <alignment horizontal="right"/>
    </xf>
    <xf numFmtId="168" fontId="12" fillId="0" borderId="0" xfId="0" applyNumberFormat="1" applyFont="1"/>
    <xf numFmtId="14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168" fontId="12" fillId="0" borderId="0" xfId="0" applyNumberFormat="1" applyFont="1" applyBorder="1"/>
    <xf numFmtId="168" fontId="13" fillId="0" borderId="1" xfId="0" applyNumberFormat="1" applyFont="1" applyBorder="1"/>
    <xf numFmtId="168" fontId="13" fillId="0" borderId="1" xfId="0" applyNumberFormat="1" applyFont="1" applyBorder="1" applyAlignment="1">
      <alignment horizontal="right"/>
    </xf>
    <xf numFmtId="168" fontId="13" fillId="0" borderId="0" xfId="0" applyNumberFormat="1" applyFont="1" applyBorder="1"/>
    <xf numFmtId="0" fontId="10" fillId="0" borderId="0" xfId="0" applyFont="1" applyBorder="1"/>
    <xf numFmtId="0" fontId="3" fillId="0" borderId="0" xfId="5" applyBorder="1"/>
    <xf numFmtId="0" fontId="6" fillId="0" borderId="0" xfId="5" applyFont="1" applyBorder="1"/>
    <xf numFmtId="0" fontId="5" fillId="0" borderId="0" xfId="5" applyFont="1" applyFill="1" applyBorder="1"/>
    <xf numFmtId="14" fontId="3" fillId="0" borderId="0" xfId="5" applyNumberFormat="1" applyBorder="1"/>
    <xf numFmtId="0" fontId="15" fillId="0" borderId="0" xfId="0" applyFont="1"/>
    <xf numFmtId="43" fontId="16" fillId="0" borderId="1" xfId="0" applyNumberFormat="1" applyFont="1" applyBorder="1"/>
    <xf numFmtId="17" fontId="15" fillId="0" borderId="0" xfId="0" applyNumberFormat="1" applyFont="1"/>
    <xf numFmtId="43" fontId="15" fillId="0" borderId="0" xfId="0" applyNumberFormat="1" applyFont="1" applyFill="1"/>
    <xf numFmtId="0" fontId="16" fillId="0" borderId="0" xfId="0" applyFont="1"/>
    <xf numFmtId="43" fontId="15" fillId="0" borderId="0" xfId="0" applyNumberFormat="1" applyFont="1" applyFill="1" applyBorder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43" fontId="15" fillId="0" borderId="0" xfId="1" applyFont="1"/>
    <xf numFmtId="168" fontId="15" fillId="0" borderId="0" xfId="1" applyNumberFormat="1" applyFont="1"/>
    <xf numFmtId="43" fontId="15" fillId="0" borderId="2" xfId="1" applyFont="1" applyBorder="1"/>
    <xf numFmtId="15" fontId="15" fillId="0" borderId="0" xfId="0" applyNumberFormat="1" applyFont="1"/>
    <xf numFmtId="43" fontId="15" fillId="0" borderId="3" xfId="1" applyFont="1" applyBorder="1"/>
    <xf numFmtId="43" fontId="15" fillId="0" borderId="0" xfId="0" applyNumberFormat="1" applyFont="1"/>
    <xf numFmtId="43" fontId="18" fillId="0" borderId="0" xfId="1" applyFont="1"/>
    <xf numFmtId="14" fontId="15" fillId="0" borderId="0" xfId="0" applyNumberFormat="1" applyFont="1"/>
    <xf numFmtId="0" fontId="15" fillId="0" borderId="0" xfId="0" applyFont="1" applyAlignment="1">
      <alignment horizontal="left"/>
    </xf>
    <xf numFmtId="15" fontId="15" fillId="0" borderId="0" xfId="0" applyNumberFormat="1" applyFont="1" applyBorder="1"/>
    <xf numFmtId="0" fontId="15" fillId="0" borderId="0" xfId="0" applyFont="1" applyBorder="1"/>
    <xf numFmtId="43" fontId="15" fillId="0" borderId="0" xfId="1" applyFont="1" applyBorder="1"/>
    <xf numFmtId="171" fontId="15" fillId="0" borderId="0" xfId="0" applyNumberFormat="1" applyFont="1"/>
    <xf numFmtId="171" fontId="15" fillId="0" borderId="0" xfId="0" applyNumberFormat="1" applyFont="1" applyBorder="1"/>
    <xf numFmtId="15" fontId="15" fillId="0" borderId="0" xfId="0" applyNumberFormat="1" applyFont="1" applyBorder="1" applyAlignment="1">
      <alignment horizontal="right"/>
    </xf>
    <xf numFmtId="15" fontId="19" fillId="0" borderId="0" xfId="0" applyNumberFormat="1" applyFont="1"/>
    <xf numFmtId="0" fontId="19" fillId="0" borderId="0" xfId="0" applyFont="1"/>
    <xf numFmtId="43" fontId="19" fillId="0" borderId="0" xfId="1" applyFont="1"/>
    <xf numFmtId="0" fontId="16" fillId="0" borderId="1" xfId="0" applyFont="1" applyBorder="1"/>
    <xf numFmtId="0" fontId="15" fillId="0" borderId="1" xfId="0" applyFont="1" applyBorder="1"/>
    <xf numFmtId="43" fontId="15" fillId="0" borderId="1" xfId="0" applyNumberFormat="1" applyFont="1" applyBorder="1"/>
    <xf numFmtId="43" fontId="16" fillId="0" borderId="0" xfId="1" applyFont="1" applyBorder="1" applyAlignment="1">
      <alignment horizontal="left"/>
    </xf>
    <xf numFmtId="43" fontId="15" fillId="0" borderId="4" xfId="1" applyFont="1" applyBorder="1"/>
    <xf numFmtId="43" fontId="15" fillId="0" borderId="0" xfId="1" applyFont="1" applyFill="1" applyBorder="1"/>
    <xf numFmtId="43" fontId="15" fillId="0" borderId="0" xfId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43" fontId="15" fillId="0" borderId="0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3" fontId="15" fillId="0" borderId="0" xfId="0" applyNumberFormat="1" applyFont="1" applyBorder="1" applyAlignment="1">
      <alignment horizontal="center"/>
    </xf>
    <xf numFmtId="43" fontId="15" fillId="0" borderId="3" xfId="1" applyFont="1" applyBorder="1" applyAlignment="1">
      <alignment horizontal="center"/>
    </xf>
    <xf numFmtId="15" fontId="15" fillId="0" borderId="0" xfId="0" applyNumberFormat="1" applyFont="1" applyFill="1"/>
    <xf numFmtId="0" fontId="15" fillId="0" borderId="0" xfId="0" applyFont="1" applyFill="1" applyBorder="1" applyAlignment="1">
      <alignment horizontal="left"/>
    </xf>
    <xf numFmtId="43" fontId="15" fillId="0" borderId="0" xfId="1" applyFont="1" applyFill="1" applyBorder="1" applyAlignment="1">
      <alignment horizontal="center"/>
    </xf>
    <xf numFmtId="43" fontId="15" fillId="0" borderId="3" xfId="1" applyFont="1" applyFill="1" applyBorder="1"/>
    <xf numFmtId="0" fontId="15" fillId="0" borderId="0" xfId="0" applyFont="1" applyFill="1" applyBorder="1"/>
    <xf numFmtId="43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 wrapText="1"/>
    </xf>
    <xf numFmtId="164" fontId="15" fillId="0" borderId="0" xfId="0" applyNumberFormat="1" applyFont="1" applyFill="1" applyBorder="1" applyAlignment="1">
      <alignment horizontal="left" wrapText="1"/>
    </xf>
    <xf numFmtId="43" fontId="15" fillId="0" borderId="1" xfId="1" applyFont="1" applyFill="1" applyBorder="1" applyAlignment="1">
      <alignment horizontal="left"/>
    </xf>
    <xf numFmtId="43" fontId="15" fillId="0" borderId="5" xfId="1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NumberFormat="1" applyFont="1" applyFill="1" applyBorder="1" applyAlignment="1">
      <alignment horizontal="center" wrapText="1"/>
    </xf>
    <xf numFmtId="43" fontId="15" fillId="0" borderId="0" xfId="1" applyFont="1" applyFill="1" applyBorder="1" applyAlignment="1">
      <alignment horizontal="left"/>
    </xf>
    <xf numFmtId="43" fontId="15" fillId="0" borderId="0" xfId="0" applyNumberFormat="1" applyFont="1" applyFill="1" applyBorder="1" applyAlignment="1">
      <alignment horizontal="left" wrapText="1"/>
    </xf>
    <xf numFmtId="14" fontId="15" fillId="0" borderId="0" xfId="0" applyNumberFormat="1" applyFont="1" applyBorder="1" applyAlignment="1">
      <alignment horizontal="left"/>
    </xf>
    <xf numFmtId="43" fontId="15" fillId="0" borderId="4" xfId="1" applyFont="1" applyBorder="1" applyAlignment="1">
      <alignment horizontal="left"/>
    </xf>
    <xf numFmtId="43" fontId="15" fillId="0" borderId="4" xfId="0" applyNumberFormat="1" applyFont="1" applyBorder="1" applyAlignment="1">
      <alignment horizontal="left"/>
    </xf>
    <xf numFmtId="165" fontId="15" fillId="0" borderId="0" xfId="1" applyNumberFormat="1" applyFont="1" applyBorder="1" applyAlignment="1">
      <alignment horizontal="right"/>
    </xf>
    <xf numFmtId="168" fontId="15" fillId="0" borderId="1" xfId="1" applyNumberFormat="1" applyFont="1" applyBorder="1" applyAlignment="1">
      <alignment horizontal="left"/>
    </xf>
    <xf numFmtId="14" fontId="15" fillId="0" borderId="0" xfId="0" applyNumberFormat="1" applyFont="1" applyFill="1" applyBorder="1" applyAlignment="1">
      <alignment horizontal="left"/>
    </xf>
    <xf numFmtId="164" fontId="20" fillId="0" borderId="0" xfId="5" applyNumberFormat="1" applyFont="1" applyAlignment="1">
      <alignment horizontal="left"/>
    </xf>
    <xf numFmtId="169" fontId="15" fillId="0" borderId="0" xfId="0" applyNumberFormat="1" applyFont="1"/>
    <xf numFmtId="169" fontId="15" fillId="0" borderId="4" xfId="0" applyNumberFormat="1" applyFont="1" applyBorder="1"/>
    <xf numFmtId="169" fontId="15" fillId="0" borderId="0" xfId="0" applyNumberFormat="1" applyFont="1" applyBorder="1"/>
    <xf numFmtId="169" fontId="16" fillId="0" borderId="1" xfId="0" applyNumberFormat="1" applyFont="1" applyBorder="1"/>
    <xf numFmtId="169" fontId="16" fillId="0" borderId="6" xfId="0" applyNumberFormat="1" applyFont="1" applyBorder="1"/>
    <xf numFmtId="169" fontId="16" fillId="0" borderId="0" xfId="0" applyNumberFormat="1" applyFont="1"/>
    <xf numFmtId="0" fontId="18" fillId="0" borderId="0" xfId="0" applyFont="1"/>
    <xf numFmtId="168" fontId="15" fillId="0" borderId="0" xfId="1" applyNumberFormat="1" applyFont="1" applyBorder="1"/>
    <xf numFmtId="0" fontId="21" fillId="0" borderId="0" xfId="0" applyFont="1"/>
    <xf numFmtId="0" fontId="15" fillId="0" borderId="0" xfId="0" applyFont="1" applyFill="1"/>
    <xf numFmtId="43" fontId="15" fillId="0" borderId="0" xfId="1" applyFont="1" applyFill="1"/>
    <xf numFmtId="0" fontId="18" fillId="0" borderId="0" xfId="0" applyFont="1" applyBorder="1"/>
    <xf numFmtId="15" fontId="15" fillId="0" borderId="0" xfId="0" applyNumberFormat="1" applyFont="1" applyFill="1" applyBorder="1"/>
    <xf numFmtId="168" fontId="15" fillId="0" borderId="0" xfId="1" applyNumberFormat="1" applyFont="1" applyFill="1"/>
    <xf numFmtId="0" fontId="17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6" fillId="3" borderId="7" xfId="0" applyFont="1" applyFill="1" applyBorder="1"/>
    <xf numFmtId="0" fontId="15" fillId="3" borderId="8" xfId="0" applyFont="1" applyFill="1" applyBorder="1"/>
    <xf numFmtId="0" fontId="16" fillId="3" borderId="8" xfId="0" applyFont="1" applyFill="1" applyBorder="1"/>
    <xf numFmtId="0" fontId="15" fillId="3" borderId="9" xfId="0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0" fontId="16" fillId="3" borderId="11" xfId="0" applyFont="1" applyFill="1" applyBorder="1"/>
    <xf numFmtId="0" fontId="15" fillId="3" borderId="12" xfId="0" applyFont="1" applyFill="1" applyBorder="1"/>
    <xf numFmtId="14" fontId="15" fillId="3" borderId="0" xfId="0" applyNumberFormat="1" applyFont="1" applyFill="1"/>
    <xf numFmtId="10" fontId="15" fillId="3" borderId="0" xfId="0" applyNumberFormat="1" applyFont="1" applyFill="1"/>
    <xf numFmtId="43" fontId="15" fillId="3" borderId="0" xfId="0" applyNumberFormat="1" applyFont="1" applyFill="1"/>
    <xf numFmtId="0" fontId="16" fillId="0" borderId="4" xfId="0" applyFont="1" applyBorder="1"/>
    <xf numFmtId="0" fontId="15" fillId="0" borderId="4" xfId="0" applyFont="1" applyBorder="1"/>
    <xf numFmtId="43" fontId="16" fillId="0" borderId="4" xfId="1" applyFont="1" applyBorder="1"/>
    <xf numFmtId="0" fontId="16" fillId="3" borderId="4" xfId="0" applyFont="1" applyFill="1" applyBorder="1"/>
    <xf numFmtId="0" fontId="15" fillId="3" borderId="4" xfId="0" applyFont="1" applyFill="1" applyBorder="1"/>
    <xf numFmtId="43" fontId="16" fillId="3" borderId="4" xfId="1" applyFont="1" applyFill="1" applyBorder="1"/>
    <xf numFmtId="14" fontId="16" fillId="0" borderId="0" xfId="0" applyNumberFormat="1" applyFont="1"/>
    <xf numFmtId="0" fontId="16" fillId="3" borderId="9" xfId="0" applyFont="1" applyFill="1" applyBorder="1"/>
    <xf numFmtId="0" fontId="15" fillId="3" borderId="0" xfId="0" applyFont="1" applyFill="1" applyBorder="1"/>
    <xf numFmtId="0" fontId="15" fillId="3" borderId="13" xfId="0" applyFont="1" applyFill="1" applyBorder="1"/>
    <xf numFmtId="0" fontId="15" fillId="0" borderId="14" xfId="0" applyFont="1" applyBorder="1"/>
    <xf numFmtId="43" fontId="16" fillId="0" borderId="15" xfId="0" applyNumberFormat="1" applyFont="1" applyFill="1" applyBorder="1"/>
    <xf numFmtId="0" fontId="16" fillId="3" borderId="12" xfId="0" applyFont="1" applyFill="1" applyBorder="1"/>
    <xf numFmtId="0" fontId="15" fillId="3" borderId="16" xfId="0" applyFont="1" applyFill="1" applyBorder="1"/>
    <xf numFmtId="0" fontId="15" fillId="0" borderId="17" xfId="0" applyFont="1" applyBorder="1"/>
    <xf numFmtId="0" fontId="16" fillId="0" borderId="18" xfId="0" applyFont="1" applyBorder="1"/>
    <xf numFmtId="43" fontId="15" fillId="3" borderId="0" xfId="0" applyNumberFormat="1" applyFont="1" applyFill="1" applyBorder="1"/>
    <xf numFmtId="0" fontId="16" fillId="0" borderId="18" xfId="0" applyFont="1" applyFill="1" applyBorder="1"/>
    <xf numFmtId="0" fontId="15" fillId="0" borderId="19" xfId="0" applyFont="1" applyBorder="1"/>
    <xf numFmtId="0" fontId="16" fillId="0" borderId="20" xfId="0" applyFont="1" applyBorder="1"/>
    <xf numFmtId="43" fontId="18" fillId="0" borderId="0" xfId="3" applyFont="1"/>
    <xf numFmtId="0" fontId="18" fillId="0" borderId="0" xfId="5" applyFont="1"/>
    <xf numFmtId="0" fontId="23" fillId="0" borderId="0" xfId="5" applyFont="1"/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15" fontId="15" fillId="0" borderId="0" xfId="0" applyNumberFormat="1" applyFont="1" applyAlignment="1">
      <alignment horizontal="right"/>
    </xf>
    <xf numFmtId="43" fontId="15" fillId="0" borderId="0" xfId="1" applyFont="1" applyAlignment="1">
      <alignment horizontal="center"/>
    </xf>
    <xf numFmtId="43" fontId="18" fillId="0" borderId="0" xfId="5" applyNumberFormat="1" applyFont="1"/>
    <xf numFmtId="43" fontId="16" fillId="0" borderId="1" xfId="1" applyFont="1" applyBorder="1"/>
    <xf numFmtId="0" fontId="18" fillId="0" borderId="0" xfId="5" applyFont="1" applyBorder="1"/>
    <xf numFmtId="43" fontId="23" fillId="0" borderId="0" xfId="3" applyFont="1"/>
    <xf numFmtId="16" fontId="18" fillId="0" borderId="0" xfId="5" applyNumberFormat="1" applyFont="1"/>
    <xf numFmtId="15" fontId="16" fillId="0" borderId="1" xfId="0" applyNumberFormat="1" applyFont="1" applyBorder="1"/>
    <xf numFmtId="0" fontId="16" fillId="0" borderId="0" xfId="0" applyFont="1" applyBorder="1"/>
    <xf numFmtId="15" fontId="16" fillId="0" borderId="25" xfId="0" applyNumberFormat="1" applyFont="1" applyBorder="1"/>
    <xf numFmtId="43" fontId="16" fillId="0" borderId="25" xfId="0" applyNumberFormat="1" applyFont="1" applyBorder="1"/>
    <xf numFmtId="43" fontId="16" fillId="0" borderId="0" xfId="0" applyNumberFormat="1" applyFont="1" applyBorder="1"/>
    <xf numFmtId="43" fontId="18" fillId="2" borderId="6" xfId="5" applyNumberFormat="1" applyFont="1" applyFill="1" applyBorder="1"/>
    <xf numFmtId="43" fontId="18" fillId="2" borderId="25" xfId="5" applyNumberFormat="1" applyFont="1" applyFill="1" applyBorder="1"/>
    <xf numFmtId="0" fontId="18" fillId="0" borderId="6" xfId="5" applyFont="1" applyBorder="1"/>
    <xf numFmtId="43" fontId="18" fillId="0" borderId="6" xfId="3" applyFont="1" applyBorder="1"/>
    <xf numFmtId="43" fontId="18" fillId="0" borderId="6" xfId="3" applyFont="1" applyBorder="1" applyAlignment="1">
      <alignment horizontal="center"/>
    </xf>
    <xf numFmtId="43" fontId="18" fillId="0" borderId="0" xfId="3" applyFont="1" applyBorder="1"/>
    <xf numFmtId="43" fontId="18" fillId="0" borderId="0" xfId="3" applyFont="1" applyAlignment="1">
      <alignment horizontal="center"/>
    </xf>
    <xf numFmtId="0" fontId="18" fillId="0" borderId="1" xfId="5" applyFont="1" applyBorder="1"/>
    <xf numFmtId="43" fontId="18" fillId="0" borderId="26" xfId="3" applyFont="1" applyBorder="1"/>
    <xf numFmtId="168" fontId="18" fillId="0" borderId="1" xfId="3" applyNumberFormat="1" applyFont="1" applyBorder="1"/>
    <xf numFmtId="43" fontId="18" fillId="0" borderId="1" xfId="3" applyFont="1" applyBorder="1" applyAlignment="1">
      <alignment horizontal="center"/>
    </xf>
    <xf numFmtId="0" fontId="15" fillId="0" borderId="0" xfId="0" applyFont="1" applyAlignment="1"/>
    <xf numFmtId="17" fontId="23" fillId="0" borderId="0" xfId="0" applyNumberFormat="1" applyFont="1" applyFill="1" applyAlignment="1">
      <alignment horizontal="center"/>
    </xf>
    <xf numFmtId="49" fontId="23" fillId="0" borderId="0" xfId="0" applyNumberFormat="1" applyFont="1" applyFill="1" applyAlignment="1">
      <alignment horizontal="center"/>
    </xf>
    <xf numFmtId="17" fontId="18" fillId="0" borderId="0" xfId="0" applyNumberFormat="1" applyFont="1" applyFill="1" applyAlignment="1"/>
    <xf numFmtId="49" fontId="23" fillId="0" borderId="0" xfId="0" applyNumberFormat="1" applyFont="1" applyFill="1" applyAlignment="1">
      <alignment horizontal="left"/>
    </xf>
    <xf numFmtId="43" fontId="18" fillId="2" borderId="0" xfId="1" applyFont="1" applyFill="1" applyAlignment="1"/>
    <xf numFmtId="43" fontId="18" fillId="0" borderId="0" xfId="1" applyFont="1" applyFill="1" applyAlignment="1"/>
    <xf numFmtId="0" fontId="18" fillId="0" borderId="0" xfId="0" applyFont="1" applyFill="1" applyAlignment="1"/>
    <xf numFmtId="17" fontId="18" fillId="0" borderId="0" xfId="0" applyNumberFormat="1" applyFont="1" applyAlignment="1"/>
    <xf numFmtId="0" fontId="18" fillId="0" borderId="0" xfId="0" applyFont="1" applyAlignment="1"/>
    <xf numFmtId="43" fontId="18" fillId="0" borderId="0" xfId="1" applyFont="1" applyAlignment="1"/>
    <xf numFmtId="43" fontId="18" fillId="0" borderId="0" xfId="1" applyFont="1" applyFill="1" applyBorder="1" applyAlignment="1"/>
    <xf numFmtId="43" fontId="23" fillId="0" borderId="1" xfId="1" applyFont="1" applyFill="1" applyBorder="1" applyAlignment="1"/>
    <xf numFmtId="0" fontId="16" fillId="4" borderId="7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left"/>
    </xf>
    <xf numFmtId="0" fontId="16" fillId="4" borderId="8" xfId="0" applyFont="1" applyFill="1" applyBorder="1"/>
    <xf numFmtId="43" fontId="16" fillId="4" borderId="8" xfId="1" applyFont="1" applyFill="1" applyBorder="1" applyAlignment="1">
      <alignment horizontal="left" wrapText="1"/>
    </xf>
    <xf numFmtId="43" fontId="16" fillId="4" borderId="8" xfId="1" applyFont="1" applyFill="1" applyBorder="1"/>
    <xf numFmtId="0" fontId="16" fillId="4" borderId="9" xfId="0" applyFont="1" applyFill="1" applyBorder="1"/>
    <xf numFmtId="0" fontId="16" fillId="4" borderId="10" xfId="0" applyFont="1" applyFill="1" applyBorder="1" applyAlignment="1">
      <alignment horizontal="left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/>
    <xf numFmtId="43" fontId="16" fillId="4" borderId="11" xfId="1" applyFont="1" applyFill="1" applyBorder="1" applyAlignment="1">
      <alignment horizontal="left" wrapText="1"/>
    </xf>
    <xf numFmtId="43" fontId="16" fillId="4" borderId="11" xfId="1" applyFont="1" applyFill="1" applyBorder="1"/>
    <xf numFmtId="0" fontId="16" fillId="4" borderId="12" xfId="0" applyFont="1" applyFill="1" applyBorder="1"/>
    <xf numFmtId="0" fontId="16" fillId="4" borderId="7" xfId="0" applyFont="1" applyFill="1" applyBorder="1"/>
    <xf numFmtId="0" fontId="16" fillId="4" borderId="10" xfId="0" applyFont="1" applyFill="1" applyBorder="1"/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7" fontId="23" fillId="4" borderId="10" xfId="0" applyNumberFormat="1" applyFont="1" applyFill="1" applyBorder="1" applyAlignment="1">
      <alignment horizontal="center" vertical="center"/>
    </xf>
    <xf numFmtId="49" fontId="23" fillId="4" borderId="11" xfId="0" applyNumberFormat="1" applyFont="1" applyFill="1" applyBorder="1" applyAlignment="1">
      <alignment horizontal="center" vertical="center"/>
    </xf>
    <xf numFmtId="170" fontId="23" fillId="4" borderId="11" xfId="0" applyNumberFormat="1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43" fontId="15" fillId="2" borderId="27" xfId="0" applyNumberFormat="1" applyFont="1" applyFill="1" applyBorder="1"/>
    <xf numFmtId="43" fontId="15" fillId="0" borderId="27" xfId="0" applyNumberFormat="1" applyFont="1" applyBorder="1"/>
    <xf numFmtId="43" fontId="18" fillId="2" borderId="27" xfId="0" applyNumberFormat="1" applyFont="1" applyFill="1" applyBorder="1"/>
    <xf numFmtId="43" fontId="18" fillId="0" borderId="27" xfId="0" applyNumberFormat="1" applyFont="1" applyFill="1" applyBorder="1"/>
    <xf numFmtId="43" fontId="15" fillId="2" borderId="27" xfId="1" applyFont="1" applyFill="1" applyBorder="1"/>
    <xf numFmtId="43" fontId="15" fillId="0" borderId="27" xfId="1" applyFont="1" applyBorder="1"/>
    <xf numFmtId="0" fontId="15" fillId="2" borderId="27" xfId="0" applyFont="1" applyFill="1" applyBorder="1"/>
    <xf numFmtId="0" fontId="15" fillId="0" borderId="27" xfId="0" applyFont="1" applyBorder="1"/>
    <xf numFmtId="15" fontId="15" fillId="2" borderId="27" xfId="0" applyNumberFormat="1" applyFont="1" applyFill="1" applyBorder="1"/>
    <xf numFmtId="43" fontId="15" fillId="0" borderId="27" xfId="1" applyFont="1" applyFill="1" applyBorder="1"/>
    <xf numFmtId="0" fontId="18" fillId="2" borderId="27" xfId="0" applyFont="1" applyFill="1" applyBorder="1"/>
    <xf numFmtId="0" fontId="18" fillId="0" borderId="27" xfId="0" applyFont="1" applyFill="1" applyBorder="1"/>
    <xf numFmtId="43" fontId="18" fillId="2" borderId="27" xfId="1" applyFont="1" applyFill="1" applyBorder="1"/>
    <xf numFmtId="43" fontId="15" fillId="0" borderId="27" xfId="0" applyNumberFormat="1" applyFont="1" applyFill="1" applyBorder="1"/>
    <xf numFmtId="43" fontId="15" fillId="5" borderId="27" xfId="0" applyNumberFormat="1" applyFont="1" applyFill="1" applyBorder="1"/>
    <xf numFmtId="43" fontId="15" fillId="5" borderId="27" xfId="1" applyFont="1" applyFill="1" applyBorder="1"/>
    <xf numFmtId="0" fontId="15" fillId="5" borderId="27" xfId="0" applyFont="1" applyFill="1" applyBorder="1"/>
    <xf numFmtId="168" fontId="16" fillId="0" borderId="4" xfId="1" applyNumberFormat="1" applyFont="1" applyBorder="1"/>
    <xf numFmtId="0" fontId="15" fillId="0" borderId="27" xfId="0" applyFont="1" applyFill="1" applyBorder="1"/>
    <xf numFmtId="43" fontId="15" fillId="0" borderId="0" xfId="0" applyNumberFormat="1" applyFont="1" applyBorder="1" applyAlignment="1">
      <alignment horizontal="left"/>
    </xf>
    <xf numFmtId="168" fontId="15" fillId="0" borderId="0" xfId="1" applyNumberFormat="1" applyFont="1" applyBorder="1" applyAlignment="1">
      <alignment horizontal="left"/>
    </xf>
    <xf numFmtId="164" fontId="20" fillId="0" borderId="0" xfId="5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4" fillId="0" borderId="0" xfId="5" applyFont="1" applyBorder="1" applyAlignment="1">
      <alignment horizontal="left" wrapText="1"/>
    </xf>
    <xf numFmtId="0" fontId="17" fillId="0" borderId="0" xfId="0" applyFont="1" applyAlignment="1"/>
    <xf numFmtId="0" fontId="22" fillId="6" borderId="0" xfId="0" applyFont="1" applyFill="1" applyAlignment="1">
      <alignment horizontal="center"/>
    </xf>
    <xf numFmtId="43" fontId="18" fillId="0" borderId="24" xfId="3" applyFont="1" applyBorder="1" applyAlignment="1">
      <alignment horizontal="center"/>
    </xf>
    <xf numFmtId="43" fontId="18" fillId="0" borderId="22" xfId="3" applyFont="1" applyBorder="1" applyAlignment="1">
      <alignment horizontal="center"/>
    </xf>
    <xf numFmtId="43" fontId="18" fillId="0" borderId="23" xfId="3" applyFont="1" applyBorder="1" applyAlignment="1">
      <alignment horizontal="center"/>
    </xf>
    <xf numFmtId="0" fontId="20" fillId="0" borderId="0" xfId="5" applyFont="1" applyAlignment="1">
      <alignment horizontal="left"/>
    </xf>
    <xf numFmtId="43" fontId="18" fillId="0" borderId="24" xfId="3" applyFont="1" applyBorder="1" applyAlignment="1"/>
    <xf numFmtId="43" fontId="18" fillId="0" borderId="22" xfId="3" applyFont="1" applyBorder="1" applyAlignment="1"/>
    <xf numFmtId="43" fontId="18" fillId="0" borderId="23" xfId="3" applyFont="1" applyBorder="1" applyAlignment="1"/>
    <xf numFmtId="0" fontId="16" fillId="4" borderId="28" xfId="0" applyFont="1" applyFill="1" applyBorder="1"/>
    <xf numFmtId="0" fontId="16" fillId="4" borderId="29" xfId="0" applyFont="1" applyFill="1" applyBorder="1"/>
    <xf numFmtId="43" fontId="15" fillId="5" borderId="0" xfId="1" applyFont="1" applyFill="1" applyBorder="1" applyAlignment="1">
      <alignment horizontal="center"/>
    </xf>
    <xf numFmtId="43" fontId="15" fillId="5" borderId="0" xfId="1" applyFont="1" applyFill="1"/>
    <xf numFmtId="43" fontId="15" fillId="5" borderId="0" xfId="1" applyFont="1" applyFill="1" applyBorder="1"/>
    <xf numFmtId="43" fontId="19" fillId="5" borderId="0" xfId="1" applyFont="1" applyFill="1"/>
    <xf numFmtId="43" fontId="15" fillId="5" borderId="1" xfId="0" applyNumberFormat="1" applyFont="1" applyFill="1" applyBorder="1"/>
  </cellXfs>
  <cellStyles count="6">
    <cellStyle name="Comma" xfId="1" builtinId="3"/>
    <cellStyle name="Comma 2" xfId="2"/>
    <cellStyle name="Comma_Primal Technologies Accounts March 2008" xfId="3"/>
    <cellStyle name="Currency_Primal Technologies Accounts March 2008" xfId="4"/>
    <cellStyle name="Normal" xfId="0" builtinId="0"/>
    <cellStyle name="Normal_Primal Technologies Accounts March 2008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K%20Create%20ETB%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"/>
      <sheetName val="VAT"/>
      <sheetName val="Wages"/>
      <sheetName val="Purchases"/>
      <sheetName val="Bank 1"/>
      <sheetName val="Bank 2"/>
      <sheetName val="Personal expenses"/>
      <sheetName val="Dividends"/>
    </sheetNames>
    <sheetDataSet>
      <sheetData sheetId="0">
        <row r="53">
          <cell r="L53">
            <v>0</v>
          </cell>
        </row>
      </sheetData>
      <sheetData sheetId="1" refreshError="1"/>
      <sheetData sheetId="2">
        <row r="13">
          <cell r="J13">
            <v>0</v>
          </cell>
        </row>
      </sheetData>
      <sheetData sheetId="3">
        <row r="61">
          <cell r="F61">
            <v>0</v>
          </cell>
          <cell r="I61">
            <v>0</v>
          </cell>
          <cell r="K61">
            <v>0</v>
          </cell>
          <cell r="M61">
            <v>0</v>
          </cell>
          <cell r="O61">
            <v>0</v>
          </cell>
          <cell r="Q61">
            <v>0</v>
          </cell>
        </row>
      </sheetData>
      <sheetData sheetId="4">
        <row r="47">
          <cell r="J47">
            <v>0</v>
          </cell>
        </row>
        <row r="108">
          <cell r="I108">
            <v>0</v>
          </cell>
          <cell r="M108">
            <v>0</v>
          </cell>
        </row>
      </sheetData>
      <sheetData sheetId="5">
        <row r="19">
          <cell r="F19">
            <v>0</v>
          </cell>
          <cell r="G19">
            <v>0</v>
          </cell>
        </row>
      </sheetData>
      <sheetData sheetId="6">
        <row r="47">
          <cell r="D47">
            <v>0</v>
          </cell>
          <cell r="K47">
            <v>0</v>
          </cell>
          <cell r="M47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8"/>
  <sheetViews>
    <sheetView zoomScaleNormal="100" zoomScaleSheetLayoutView="40" workbookViewId="0">
      <pane xSplit="3285" ySplit="1845" topLeftCell="O37"/>
      <selection activeCell="A2" sqref="A2"/>
      <selection pane="topRight" activeCell="D2" sqref="D2"/>
      <selection pane="bottomLeft" activeCell="A37" sqref="A37"/>
      <selection pane="bottomRight" activeCell="V51" sqref="V51"/>
    </sheetView>
  </sheetViews>
  <sheetFormatPr defaultColWidth="9" defaultRowHeight="12.75"/>
  <cols>
    <col min="1" max="1" width="26.7109375" style="3" customWidth="1"/>
    <col min="2" max="2" width="9" style="3" customWidth="1"/>
    <col min="3" max="3" width="13.28515625" style="3" customWidth="1"/>
    <col min="4" max="4" width="13.85546875" style="3" bestFit="1" customWidth="1"/>
    <col min="5" max="7" width="14.85546875" style="3" bestFit="1" customWidth="1"/>
    <col min="8" max="9" width="14.85546875" style="3" customWidth="1"/>
    <col min="10" max="11" width="13.28515625" style="3" bestFit="1" customWidth="1"/>
    <col min="12" max="13" width="16.140625" style="3" bestFit="1" customWidth="1"/>
    <col min="14" max="15" width="13.28515625" style="3" bestFit="1" customWidth="1"/>
    <col min="16" max="17" width="14.85546875" style="3" bestFit="1" customWidth="1"/>
    <col min="18" max="18" width="16.140625" style="3" bestFit="1" customWidth="1"/>
    <col min="19" max="19" width="15.140625" style="3" bestFit="1" customWidth="1"/>
    <col min="20" max="21" width="13.85546875" style="3" bestFit="1" customWidth="1"/>
    <col min="22" max="23" width="15.140625" style="3" bestFit="1" customWidth="1"/>
    <col min="24" max="16384" width="9" style="3"/>
  </cols>
  <sheetData>
    <row r="1" spans="1:24" s="1" customFormat="1">
      <c r="A1" s="1" t="s">
        <v>170</v>
      </c>
    </row>
    <row r="2" spans="1:24" s="1" customFormat="1">
      <c r="A2" s="1" t="s">
        <v>169</v>
      </c>
    </row>
    <row r="3" spans="1:24" s="1" customFormat="1"/>
    <row r="4" spans="1:24" s="1" customFormat="1">
      <c r="D4" s="1" t="s">
        <v>168</v>
      </c>
      <c r="E4" s="1" t="s">
        <v>167</v>
      </c>
      <c r="F4" s="1" t="s">
        <v>10</v>
      </c>
      <c r="G4" s="1" t="s">
        <v>10</v>
      </c>
      <c r="H4" s="1" t="s">
        <v>121</v>
      </c>
      <c r="I4" s="1" t="s">
        <v>121</v>
      </c>
      <c r="J4" s="1" t="s">
        <v>139</v>
      </c>
      <c r="K4" s="1" t="s">
        <v>139</v>
      </c>
      <c r="L4" s="1" t="s">
        <v>128</v>
      </c>
      <c r="M4" s="1" t="s">
        <v>128</v>
      </c>
      <c r="N4" s="1" t="s">
        <v>138</v>
      </c>
      <c r="O4" s="1" t="s">
        <v>138</v>
      </c>
      <c r="P4" s="1" t="s">
        <v>166</v>
      </c>
      <c r="Q4" s="1" t="s">
        <v>166</v>
      </c>
      <c r="R4" s="1" t="s">
        <v>165</v>
      </c>
      <c r="S4" s="1" t="s">
        <v>165</v>
      </c>
      <c r="T4" s="1" t="s">
        <v>164</v>
      </c>
      <c r="U4" s="1" t="s">
        <v>164</v>
      </c>
      <c r="V4" s="1" t="s">
        <v>163</v>
      </c>
      <c r="W4" s="1" t="s">
        <v>162</v>
      </c>
    </row>
    <row r="5" spans="1:24" s="12" customFormat="1">
      <c r="D5" s="12" t="s">
        <v>14</v>
      </c>
      <c r="E5" s="12" t="s">
        <v>12</v>
      </c>
      <c r="F5" s="12" t="s">
        <v>13</v>
      </c>
      <c r="G5" s="12" t="s">
        <v>12</v>
      </c>
      <c r="H5" s="12" t="s">
        <v>13</v>
      </c>
      <c r="I5" s="12" t="s">
        <v>12</v>
      </c>
      <c r="J5" s="12" t="s">
        <v>13</v>
      </c>
      <c r="K5" s="12" t="s">
        <v>12</v>
      </c>
      <c r="L5" s="12" t="s">
        <v>13</v>
      </c>
      <c r="M5" s="12" t="s">
        <v>12</v>
      </c>
      <c r="N5" s="12" t="s">
        <v>13</v>
      </c>
      <c r="O5" s="12" t="s">
        <v>12</v>
      </c>
      <c r="P5" s="12" t="s">
        <v>13</v>
      </c>
      <c r="Q5" s="12" t="s">
        <v>12</v>
      </c>
      <c r="R5" s="12" t="s">
        <v>13</v>
      </c>
      <c r="S5" s="12" t="s">
        <v>12</v>
      </c>
      <c r="T5" s="12" t="s">
        <v>13</v>
      </c>
      <c r="U5" s="12" t="s">
        <v>12</v>
      </c>
      <c r="V5" s="12" t="s">
        <v>13</v>
      </c>
      <c r="W5" s="12" t="s">
        <v>12</v>
      </c>
    </row>
    <row r="6" spans="1:24" s="1" customFormat="1"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  <c r="L6" s="1" t="s">
        <v>11</v>
      </c>
      <c r="M6" s="1" t="s">
        <v>11</v>
      </c>
      <c r="N6" s="1" t="s">
        <v>11</v>
      </c>
      <c r="O6" s="1" t="s">
        <v>11</v>
      </c>
      <c r="P6" s="1" t="s">
        <v>11</v>
      </c>
      <c r="Q6" s="1" t="s">
        <v>11</v>
      </c>
      <c r="R6" s="1" t="s">
        <v>11</v>
      </c>
      <c r="S6" s="1" t="s">
        <v>11</v>
      </c>
      <c r="T6" s="1" t="s">
        <v>11</v>
      </c>
      <c r="U6" s="1" t="s">
        <v>11</v>
      </c>
      <c r="V6" s="1" t="s">
        <v>11</v>
      </c>
      <c r="W6" s="1" t="s">
        <v>11</v>
      </c>
    </row>
    <row r="8" spans="1:24">
      <c r="A8" s="3" t="s">
        <v>10</v>
      </c>
      <c r="D8" s="10">
        <v>0</v>
      </c>
      <c r="E8" s="10">
        <v>0</v>
      </c>
      <c r="F8" s="4"/>
      <c r="G8" s="4">
        <f>Sales!F52</f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>
        <f>D8+F8+H8+J8+L8+N8+P8</f>
        <v>0</v>
      </c>
      <c r="S8" s="4">
        <f>E8+G8+I8+K8+M8+O8+Q8</f>
        <v>0</v>
      </c>
      <c r="T8" s="4" t="str">
        <f>IF(R8&gt;S8,R8-S8,"")</f>
        <v/>
      </c>
      <c r="U8" s="4" t="str">
        <f>IF(S8&gt;R8,S8-R8,"")</f>
        <v/>
      </c>
      <c r="V8" s="9" t="str">
        <f>IF(R8&gt;S8,R8-S8," ")</f>
        <v xml:space="preserve"> </v>
      </c>
      <c r="W8" s="9"/>
    </row>
    <row r="9" spans="1:24">
      <c r="A9" s="3" t="s">
        <v>9</v>
      </c>
      <c r="D9" s="10">
        <v>0</v>
      </c>
      <c r="E9" s="10">
        <v>0</v>
      </c>
      <c r="F9" s="4"/>
      <c r="G9" s="4"/>
      <c r="H9" s="4"/>
      <c r="I9" s="4"/>
      <c r="J9" s="4"/>
      <c r="K9" s="4"/>
      <c r="L9" s="4"/>
      <c r="M9" s="4" t="e">
        <f>#REF!</f>
        <v>#REF!</v>
      </c>
      <c r="N9" s="4"/>
      <c r="O9" s="4"/>
      <c r="P9" s="4"/>
      <c r="Q9" s="4"/>
      <c r="R9" s="4">
        <f t="shared" ref="R9:R54" si="0">D9+F9+H9+J9+L9+N9+P9</f>
        <v>0</v>
      </c>
      <c r="S9" s="4" t="e">
        <f t="shared" ref="S9:S54" si="1">E9+G9+I9+K9+M9+O9+Q9</f>
        <v>#REF!</v>
      </c>
      <c r="T9" s="4" t="e">
        <f t="shared" ref="T9:T53" si="2">IF(R9&gt;S9,R9-S9,"")</f>
        <v>#REF!</v>
      </c>
      <c r="U9" s="4" t="e">
        <f>IF(S9&gt;R9,S9-R9,"")</f>
        <v>#REF!</v>
      </c>
      <c r="V9" s="9" t="e">
        <f>IF(R9&gt;S9,R9-S9," ")</f>
        <v>#REF!</v>
      </c>
      <c r="W9" s="9"/>
    </row>
    <row r="10" spans="1:24">
      <c r="A10" s="3" t="s">
        <v>8</v>
      </c>
      <c r="D10" s="10">
        <v>0</v>
      </c>
      <c r="E10" s="10">
        <v>0</v>
      </c>
      <c r="F10" s="4"/>
      <c r="G10" s="4">
        <f>[1]Sales!L53</f>
        <v>0</v>
      </c>
      <c r="H10" s="4">
        <f>[1]Purchases!F61</f>
        <v>0</v>
      </c>
      <c r="I10" s="4"/>
      <c r="J10" s="4"/>
      <c r="K10" s="4"/>
      <c r="L10" s="4">
        <f>'[1]Bank 1'!I108</f>
        <v>0</v>
      </c>
      <c r="M10" s="4"/>
      <c r="N10" s="4">
        <f>'[1]Personal expenses'!D47</f>
        <v>0</v>
      </c>
      <c r="O10" s="4"/>
      <c r="P10" s="4"/>
      <c r="Q10" s="4"/>
      <c r="R10" s="4">
        <f t="shared" si="0"/>
        <v>0</v>
      </c>
      <c r="S10" s="4">
        <f t="shared" si="1"/>
        <v>0</v>
      </c>
      <c r="T10" s="4" t="str">
        <f t="shared" si="2"/>
        <v/>
      </c>
      <c r="U10" s="4"/>
      <c r="V10" s="9" t="str">
        <f>IF(R10&gt;S10,R10-S10," ")</f>
        <v xml:space="preserve"> </v>
      </c>
      <c r="W10" s="9" t="str">
        <f t="shared" ref="W10:W53" si="3">IF(S10&gt;R10,S10-R10," ")</f>
        <v xml:space="preserve"> </v>
      </c>
      <c r="X10" s="3" t="s">
        <v>3</v>
      </c>
    </row>
    <row r="11" spans="1:24" ht="12" customHeight="1">
      <c r="A11" s="3" t="s">
        <v>122</v>
      </c>
      <c r="D11" s="10">
        <v>0</v>
      </c>
      <c r="E11" s="10">
        <v>0</v>
      </c>
      <c r="F11" s="4"/>
      <c r="G11" s="4"/>
      <c r="H11" s="4" t="e">
        <f>#REF!</f>
        <v>#REF!</v>
      </c>
      <c r="I11" s="4"/>
      <c r="J11" s="4"/>
      <c r="K11" s="4"/>
      <c r="L11" s="4"/>
      <c r="M11" s="4"/>
      <c r="N11" s="4"/>
      <c r="O11" s="4"/>
      <c r="P11" s="4"/>
      <c r="Q11" s="4"/>
      <c r="R11" s="4" t="e">
        <f t="shared" si="0"/>
        <v>#REF!</v>
      </c>
      <c r="S11" s="4">
        <f t="shared" si="1"/>
        <v>0</v>
      </c>
      <c r="T11" s="4" t="e">
        <f t="shared" si="2"/>
        <v>#REF!</v>
      </c>
      <c r="U11" s="4" t="e">
        <f t="shared" ref="U11:U18" si="4">IF(S11&gt;R11,S11-R11,"")</f>
        <v>#REF!</v>
      </c>
      <c r="V11" s="9"/>
      <c r="W11" s="9" t="e">
        <f t="shared" si="3"/>
        <v>#REF!</v>
      </c>
    </row>
    <row r="12" spans="1:24" ht="12" customHeight="1">
      <c r="A12" s="3" t="s">
        <v>121</v>
      </c>
      <c r="D12" s="10">
        <v>0</v>
      </c>
      <c r="E12" s="10">
        <v>0</v>
      </c>
      <c r="F12" s="4"/>
      <c r="G12" s="4"/>
      <c r="H12" s="4" t="e">
        <f>#REF!</f>
        <v>#REF!</v>
      </c>
      <c r="I12" s="4"/>
      <c r="J12" s="4"/>
      <c r="K12" s="4"/>
      <c r="L12" s="4"/>
      <c r="M12" s="4"/>
      <c r="N12" s="4">
        <f>'[1]Personal expenses'!M47</f>
        <v>0</v>
      </c>
      <c r="O12" s="4"/>
      <c r="P12" s="4"/>
      <c r="Q12" s="4"/>
      <c r="R12" s="4" t="e">
        <f t="shared" si="0"/>
        <v>#REF!</v>
      </c>
      <c r="S12" s="4">
        <f t="shared" si="1"/>
        <v>0</v>
      </c>
      <c r="T12" s="4" t="e">
        <f t="shared" si="2"/>
        <v>#REF!</v>
      </c>
      <c r="U12" s="4" t="e">
        <f t="shared" si="4"/>
        <v>#REF!</v>
      </c>
      <c r="V12" s="9"/>
      <c r="W12" s="9" t="e">
        <f t="shared" si="3"/>
        <v>#REF!</v>
      </c>
    </row>
    <row r="13" spans="1:24" ht="12" customHeight="1">
      <c r="A13" s="3" t="s">
        <v>133</v>
      </c>
      <c r="D13" s="10">
        <v>0</v>
      </c>
      <c r="E13" s="10">
        <v>0</v>
      </c>
      <c r="F13" s="4"/>
      <c r="G13" s="4"/>
      <c r="H13" s="4" t="e">
        <f>#REF!</f>
        <v>#REF!</v>
      </c>
      <c r="I13" s="4"/>
      <c r="J13" s="4"/>
      <c r="K13" s="4"/>
      <c r="L13" s="4" t="e">
        <f>#REF!</f>
        <v>#REF!</v>
      </c>
      <c r="M13" s="4"/>
      <c r="N13" s="4" t="e">
        <f>#REF!</f>
        <v>#REF!</v>
      </c>
      <c r="O13" s="4"/>
      <c r="P13" s="4"/>
      <c r="Q13" s="4"/>
      <c r="R13" s="4" t="e">
        <f t="shared" si="0"/>
        <v>#REF!</v>
      </c>
      <c r="S13" s="4">
        <f t="shared" si="1"/>
        <v>0</v>
      </c>
      <c r="T13" s="4" t="e">
        <f t="shared" si="2"/>
        <v>#REF!</v>
      </c>
      <c r="U13" s="4" t="e">
        <f t="shared" si="4"/>
        <v>#REF!</v>
      </c>
      <c r="V13" s="9"/>
      <c r="W13" s="9" t="e">
        <f t="shared" si="3"/>
        <v>#REF!</v>
      </c>
    </row>
    <row r="14" spans="1:24" ht="12" customHeight="1">
      <c r="A14" s="3" t="s">
        <v>135</v>
      </c>
      <c r="D14" s="10">
        <v>0</v>
      </c>
      <c r="E14" s="10"/>
      <c r="F14" s="4"/>
      <c r="G14" s="4"/>
      <c r="H14" s="4" t="e">
        <f>#REF!</f>
        <v>#REF!</v>
      </c>
      <c r="I14" s="4"/>
      <c r="J14" s="4"/>
      <c r="K14" s="4"/>
      <c r="L14" s="4"/>
      <c r="M14" s="4"/>
      <c r="N14" s="4" t="e">
        <f>#REF!</f>
        <v>#REF!</v>
      </c>
      <c r="O14" s="4"/>
      <c r="P14" s="4"/>
      <c r="Q14" s="4"/>
      <c r="R14" s="4" t="e">
        <f t="shared" si="0"/>
        <v>#REF!</v>
      </c>
      <c r="S14" s="4">
        <f t="shared" si="1"/>
        <v>0</v>
      </c>
      <c r="T14" s="4" t="e">
        <f t="shared" si="2"/>
        <v>#REF!</v>
      </c>
      <c r="U14" s="4" t="e">
        <f t="shared" si="4"/>
        <v>#REF!</v>
      </c>
      <c r="V14" s="9"/>
      <c r="W14" s="9" t="e">
        <f t="shared" si="3"/>
        <v>#REF!</v>
      </c>
    </row>
    <row r="15" spans="1:24" ht="12" customHeight="1">
      <c r="A15" s="3" t="s">
        <v>7</v>
      </c>
      <c r="D15" s="10">
        <v>0</v>
      </c>
      <c r="E15" s="10">
        <v>0</v>
      </c>
      <c r="F15" s="4"/>
      <c r="G15" s="4"/>
      <c r="H15" s="4" t="e">
        <f>#REF!</f>
        <v>#REF!</v>
      </c>
      <c r="I15" s="4"/>
      <c r="J15" s="4"/>
      <c r="K15" s="4"/>
      <c r="L15" s="4"/>
      <c r="M15" s="4"/>
      <c r="N15" s="4" t="e">
        <f>#REF!</f>
        <v>#REF!</v>
      </c>
      <c r="O15" s="4"/>
      <c r="P15" s="4"/>
      <c r="Q15" s="4"/>
      <c r="R15" s="4" t="e">
        <f t="shared" si="0"/>
        <v>#REF!</v>
      </c>
      <c r="S15" s="4">
        <f t="shared" si="1"/>
        <v>0</v>
      </c>
      <c r="T15" s="4" t="e">
        <f t="shared" si="2"/>
        <v>#REF!</v>
      </c>
      <c r="U15" s="4" t="e">
        <f t="shared" si="4"/>
        <v>#REF!</v>
      </c>
      <c r="V15" s="9"/>
      <c r="W15" s="9" t="e">
        <f t="shared" si="3"/>
        <v>#REF!</v>
      </c>
    </row>
    <row r="16" spans="1:24" ht="12" customHeight="1">
      <c r="A16" s="3" t="s">
        <v>132</v>
      </c>
      <c r="D16" s="10">
        <v>0</v>
      </c>
      <c r="E16" s="10">
        <v>0</v>
      </c>
      <c r="F16" s="4"/>
      <c r="G16" s="4"/>
      <c r="H16" s="4" t="e">
        <f>#REF!</f>
        <v>#REF!</v>
      </c>
      <c r="I16" s="4"/>
      <c r="J16" s="4"/>
      <c r="K16" s="4"/>
      <c r="L16" s="4"/>
      <c r="M16" s="4"/>
      <c r="N16" s="4"/>
      <c r="O16" s="4"/>
      <c r="P16" s="4"/>
      <c r="Q16" s="4"/>
      <c r="R16" s="4" t="e">
        <f t="shared" si="0"/>
        <v>#REF!</v>
      </c>
      <c r="S16" s="4">
        <f t="shared" si="1"/>
        <v>0</v>
      </c>
      <c r="T16" s="4" t="e">
        <f t="shared" si="2"/>
        <v>#REF!</v>
      </c>
      <c r="U16" s="4" t="e">
        <f t="shared" si="4"/>
        <v>#REF!</v>
      </c>
      <c r="V16" s="9"/>
      <c r="W16" s="9" t="e">
        <f t="shared" si="3"/>
        <v>#REF!</v>
      </c>
    </row>
    <row r="17" spans="1:23">
      <c r="A17" s="3" t="s">
        <v>6</v>
      </c>
      <c r="D17" s="10">
        <v>0</v>
      </c>
      <c r="E17" s="10">
        <v>0</v>
      </c>
      <c r="F17" s="4"/>
      <c r="G17" s="4"/>
      <c r="H17" s="4">
        <f>[1]Purchases!Q61</f>
        <v>0</v>
      </c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0</v>
      </c>
      <c r="S17" s="4">
        <f t="shared" si="1"/>
        <v>0</v>
      </c>
      <c r="T17" s="4" t="str">
        <f t="shared" si="2"/>
        <v/>
      </c>
      <c r="U17" s="4" t="str">
        <f t="shared" si="4"/>
        <v/>
      </c>
      <c r="V17" s="9"/>
      <c r="W17" s="9" t="str">
        <f t="shared" si="3"/>
        <v xml:space="preserve"> </v>
      </c>
    </row>
    <row r="18" spans="1:23" ht="12" customHeight="1">
      <c r="A18" s="3" t="s">
        <v>115</v>
      </c>
      <c r="D18" s="10">
        <v>0</v>
      </c>
      <c r="E18" s="10">
        <v>0</v>
      </c>
      <c r="F18" s="4"/>
      <c r="G18" s="4"/>
      <c r="H18" s="4" t="e">
        <f>#REF!-#REF!</f>
        <v>#REF!</v>
      </c>
      <c r="I18" s="4"/>
      <c r="J18" s="4"/>
      <c r="K18" s="4"/>
      <c r="L18" s="4">
        <f>'[1]Bank 1'!O102</f>
        <v>0</v>
      </c>
      <c r="M18" s="4"/>
      <c r="N18" s="4" t="e">
        <f>#REF!</f>
        <v>#REF!</v>
      </c>
      <c r="O18" s="4"/>
      <c r="P18" s="4">
        <f>Q49</f>
        <v>0</v>
      </c>
      <c r="Q18" s="4">
        <f>0.5</f>
        <v>0.5</v>
      </c>
      <c r="R18" s="4" t="e">
        <f t="shared" si="0"/>
        <v>#REF!</v>
      </c>
      <c r="S18" s="4">
        <f t="shared" si="1"/>
        <v>0.5</v>
      </c>
      <c r="T18" s="4" t="e">
        <f t="shared" si="2"/>
        <v>#REF!</v>
      </c>
      <c r="U18" s="4" t="e">
        <f t="shared" si="4"/>
        <v>#REF!</v>
      </c>
      <c r="V18" s="9"/>
      <c r="W18" s="9" t="e">
        <f t="shared" si="3"/>
        <v>#REF!</v>
      </c>
    </row>
    <row r="19" spans="1:23" ht="12" customHeight="1">
      <c r="A19" s="3" t="s">
        <v>171</v>
      </c>
      <c r="D19" s="10"/>
      <c r="E19" s="10"/>
      <c r="F19" s="4"/>
      <c r="G19" s="4"/>
      <c r="H19" s="4" t="e">
        <f>#REF!</f>
        <v>#REF!</v>
      </c>
      <c r="I19" s="4"/>
      <c r="J19" s="4"/>
      <c r="K19" s="4"/>
      <c r="L19" s="4"/>
      <c r="M19" s="4"/>
      <c r="N19" s="4"/>
      <c r="O19" s="4"/>
      <c r="P19" s="4"/>
      <c r="Q19" s="4"/>
      <c r="R19" s="4" t="e">
        <f t="shared" si="0"/>
        <v>#REF!</v>
      </c>
      <c r="S19" s="4">
        <f t="shared" si="1"/>
        <v>0</v>
      </c>
      <c r="T19" s="4" t="e">
        <f t="shared" si="2"/>
        <v>#REF!</v>
      </c>
      <c r="U19" s="4"/>
      <c r="V19" s="9"/>
      <c r="W19" s="9" t="e">
        <f t="shared" si="3"/>
        <v>#REF!</v>
      </c>
    </row>
    <row r="20" spans="1:23" ht="12" customHeight="1">
      <c r="A20" s="3" t="s">
        <v>114</v>
      </c>
      <c r="D20" s="10">
        <v>0</v>
      </c>
      <c r="E20" s="10">
        <v>0</v>
      </c>
      <c r="F20" s="4"/>
      <c r="G20" s="4"/>
      <c r="H20" s="4"/>
      <c r="I20" s="4"/>
      <c r="J20" s="4"/>
      <c r="K20" s="4"/>
      <c r="L20" s="4"/>
      <c r="M20" s="4"/>
      <c r="N20" s="4" t="e">
        <f>#REF!</f>
        <v>#REF!</v>
      </c>
      <c r="O20" s="4"/>
      <c r="P20" s="4"/>
      <c r="Q20" s="4"/>
      <c r="R20" s="4" t="e">
        <f t="shared" si="0"/>
        <v>#REF!</v>
      </c>
      <c r="S20" s="4">
        <f t="shared" si="1"/>
        <v>0</v>
      </c>
      <c r="T20" s="4" t="e">
        <f t="shared" si="2"/>
        <v>#REF!</v>
      </c>
      <c r="U20" s="4" t="e">
        <f t="shared" ref="U20:U26" si="5">IF(S20&gt;R20,S20-R20,"")</f>
        <v>#REF!</v>
      </c>
      <c r="V20" s="9"/>
      <c r="W20" s="9" t="e">
        <f t="shared" si="3"/>
        <v>#REF!</v>
      </c>
    </row>
    <row r="21" spans="1:23" ht="12" customHeight="1">
      <c r="A21" s="3" t="s">
        <v>123</v>
      </c>
      <c r="D21" s="10">
        <v>0</v>
      </c>
      <c r="E21" s="10">
        <v>0</v>
      </c>
      <c r="F21" s="4"/>
      <c r="G21" s="4"/>
      <c r="H21" s="4" t="e">
        <f>#REF!</f>
        <v>#REF!</v>
      </c>
      <c r="I21" s="4"/>
      <c r="J21" s="4"/>
      <c r="K21" s="4"/>
      <c r="L21" s="4"/>
      <c r="M21" s="4"/>
      <c r="N21" s="4" t="e">
        <f>#REF!</f>
        <v>#REF!</v>
      </c>
      <c r="O21" s="4"/>
      <c r="P21" s="4"/>
      <c r="Q21" s="4"/>
      <c r="R21" s="4" t="e">
        <f t="shared" si="0"/>
        <v>#REF!</v>
      </c>
      <c r="S21" s="4">
        <f t="shared" si="1"/>
        <v>0</v>
      </c>
      <c r="T21" s="4" t="e">
        <f t="shared" si="2"/>
        <v>#REF!</v>
      </c>
      <c r="U21" s="4" t="e">
        <f t="shared" si="5"/>
        <v>#REF!</v>
      </c>
      <c r="V21" s="9"/>
      <c r="W21" s="9" t="e">
        <f t="shared" si="3"/>
        <v>#REF!</v>
      </c>
    </row>
    <row r="22" spans="1:23">
      <c r="A22" s="3" t="s">
        <v>124</v>
      </c>
      <c r="D22" s="10">
        <v>0</v>
      </c>
      <c r="E22" s="10"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>
        <f t="shared" si="1"/>
        <v>0</v>
      </c>
      <c r="T22" s="4" t="str">
        <f t="shared" si="2"/>
        <v/>
      </c>
      <c r="U22" s="4" t="str">
        <f t="shared" si="5"/>
        <v/>
      </c>
      <c r="V22" s="9"/>
      <c r="W22" s="9" t="str">
        <f t="shared" si="3"/>
        <v xml:space="preserve"> </v>
      </c>
    </row>
    <row r="23" spans="1:23" ht="12" customHeight="1">
      <c r="A23" s="3" t="s">
        <v>174</v>
      </c>
      <c r="D23" s="10">
        <v>0</v>
      </c>
      <c r="E23" s="10">
        <v>0</v>
      </c>
      <c r="F23" s="4"/>
      <c r="G23" s="4"/>
      <c r="H23" s="4" t="e">
        <f>#REF!</f>
        <v>#REF!</v>
      </c>
      <c r="I23" s="4"/>
      <c r="J23" s="4"/>
      <c r="K23" s="4"/>
      <c r="L23" s="4"/>
      <c r="M23" s="4"/>
      <c r="N23" s="4"/>
      <c r="O23" s="4"/>
      <c r="P23" s="4">
        <v>2012.5</v>
      </c>
      <c r="Q23" s="4"/>
      <c r="R23" s="4" t="e">
        <f t="shared" si="0"/>
        <v>#REF!</v>
      </c>
      <c r="S23" s="4">
        <f t="shared" si="1"/>
        <v>0</v>
      </c>
      <c r="T23" s="4" t="e">
        <f t="shared" si="2"/>
        <v>#REF!</v>
      </c>
      <c r="U23" s="4" t="e">
        <f t="shared" si="5"/>
        <v>#REF!</v>
      </c>
      <c r="V23" s="9"/>
      <c r="W23" s="9" t="e">
        <f t="shared" si="3"/>
        <v>#REF!</v>
      </c>
    </row>
    <row r="24" spans="1:23" ht="12" customHeight="1">
      <c r="A24" s="3" t="s">
        <v>4</v>
      </c>
      <c r="D24" s="10">
        <v>0</v>
      </c>
      <c r="E24" s="10">
        <v>0</v>
      </c>
      <c r="F24" s="4"/>
      <c r="G24" s="4"/>
      <c r="H24" s="11">
        <f>[1]Purchases!O61</f>
        <v>0</v>
      </c>
      <c r="I24" s="4"/>
      <c r="J24" s="4"/>
      <c r="K24" s="4"/>
      <c r="L24" s="4"/>
      <c r="M24" s="4"/>
      <c r="N24" s="4">
        <f>'[1]Personal expenses'!K47</f>
        <v>0</v>
      </c>
      <c r="O24" s="4"/>
      <c r="P24" s="4"/>
      <c r="Q24" s="4"/>
      <c r="R24" s="4">
        <f t="shared" si="0"/>
        <v>0</v>
      </c>
      <c r="S24" s="4">
        <f t="shared" si="1"/>
        <v>0</v>
      </c>
      <c r="T24" s="4" t="str">
        <f t="shared" si="2"/>
        <v/>
      </c>
      <c r="U24" s="4" t="str">
        <f t="shared" si="5"/>
        <v/>
      </c>
      <c r="V24" s="9"/>
      <c r="W24" s="9" t="str">
        <f t="shared" si="3"/>
        <v xml:space="preserve"> </v>
      </c>
    </row>
    <row r="25" spans="1:23" ht="12" customHeight="1">
      <c r="A25" s="3" t="s">
        <v>175</v>
      </c>
      <c r="D25" s="10"/>
      <c r="E25" s="10"/>
      <c r="F25" s="4"/>
      <c r="G25" s="4"/>
      <c r="H25" s="11" t="e">
        <f>#REF!</f>
        <v>#REF!</v>
      </c>
      <c r="I25" s="4"/>
      <c r="J25" s="4"/>
      <c r="K25" s="4"/>
      <c r="L25" s="4"/>
      <c r="M25" s="4"/>
      <c r="N25" s="4"/>
      <c r="O25" s="4"/>
      <c r="P25" s="4"/>
      <c r="Q25" s="4"/>
      <c r="R25" s="4" t="e">
        <f t="shared" si="0"/>
        <v>#REF!</v>
      </c>
      <c r="S25" s="4">
        <f t="shared" si="1"/>
        <v>0</v>
      </c>
      <c r="T25" s="4" t="e">
        <f t="shared" si="2"/>
        <v>#REF!</v>
      </c>
      <c r="U25" s="4"/>
      <c r="V25" s="9"/>
      <c r="W25" s="9" t="e">
        <f t="shared" si="3"/>
        <v>#REF!</v>
      </c>
    </row>
    <row r="26" spans="1:23" ht="12" customHeight="1">
      <c r="A26" s="3" t="s">
        <v>172</v>
      </c>
      <c r="D26" s="10">
        <v>0</v>
      </c>
      <c r="E26" s="10">
        <v>0</v>
      </c>
      <c r="F26" s="4"/>
      <c r="G26" s="4"/>
      <c r="H26" s="4" t="e">
        <f>#REF!+#REF!</f>
        <v>#REF!</v>
      </c>
      <c r="I26" s="4"/>
      <c r="J26" s="4"/>
      <c r="K26" s="4"/>
      <c r="L26" s="4" t="e">
        <f>#REF!+#REF!</f>
        <v>#REF!</v>
      </c>
      <c r="M26" s="4"/>
      <c r="N26" s="4" t="e">
        <f>#REF!+#REF!</f>
        <v>#REF!</v>
      </c>
      <c r="O26" s="4"/>
      <c r="P26" s="4"/>
      <c r="Q26" s="4"/>
      <c r="R26" s="4" t="e">
        <f t="shared" si="0"/>
        <v>#REF!</v>
      </c>
      <c r="S26" s="4">
        <f t="shared" si="1"/>
        <v>0</v>
      </c>
      <c r="T26" s="4" t="e">
        <f t="shared" si="2"/>
        <v>#REF!</v>
      </c>
      <c r="U26" s="4" t="e">
        <f t="shared" si="5"/>
        <v>#REF!</v>
      </c>
      <c r="V26" s="9"/>
      <c r="W26" s="9" t="e">
        <f t="shared" si="3"/>
        <v>#REF!</v>
      </c>
    </row>
    <row r="27" spans="1:23" ht="12" customHeight="1">
      <c r="A27" s="3" t="s">
        <v>173</v>
      </c>
      <c r="D27" s="10"/>
      <c r="E27" s="10"/>
      <c r="F27" s="4"/>
      <c r="G27" s="4"/>
      <c r="H27" s="4" t="e">
        <f>#REF!</f>
        <v>#REF!</v>
      </c>
      <c r="I27" s="4"/>
      <c r="J27" s="4"/>
      <c r="K27" s="4"/>
      <c r="L27" s="4"/>
      <c r="M27" s="4"/>
      <c r="N27" s="4"/>
      <c r="O27" s="4"/>
      <c r="P27" s="4"/>
      <c r="Q27" s="4"/>
      <c r="R27" s="4" t="e">
        <f t="shared" si="0"/>
        <v>#REF!</v>
      </c>
      <c r="S27" s="4">
        <f t="shared" si="1"/>
        <v>0</v>
      </c>
      <c r="T27" s="4" t="e">
        <f t="shared" si="2"/>
        <v>#REF!</v>
      </c>
      <c r="U27" s="4"/>
      <c r="V27" s="9"/>
      <c r="W27" s="9" t="e">
        <f t="shared" si="3"/>
        <v>#REF!</v>
      </c>
    </row>
    <row r="28" spans="1:23">
      <c r="A28" s="3" t="s">
        <v>139</v>
      </c>
      <c r="D28" s="10">
        <v>0</v>
      </c>
      <c r="E28" s="10">
        <v>0</v>
      </c>
      <c r="F28" s="4"/>
      <c r="G28" s="4"/>
      <c r="H28" s="4"/>
      <c r="I28" s="4"/>
      <c r="J28" s="4">
        <v>5435</v>
      </c>
      <c r="K28" s="4"/>
      <c r="L28" s="4"/>
      <c r="M28" s="4"/>
      <c r="N28" s="4"/>
      <c r="O28" s="4"/>
      <c r="P28" s="4"/>
      <c r="Q28" s="4"/>
      <c r="R28" s="4">
        <f t="shared" si="0"/>
        <v>5435</v>
      </c>
      <c r="S28" s="4">
        <f t="shared" si="1"/>
        <v>0</v>
      </c>
      <c r="T28" s="4">
        <f t="shared" si="2"/>
        <v>5435</v>
      </c>
      <c r="U28" s="4" t="str">
        <f t="shared" ref="U28:U38" si="6">IF(S28&gt;R28,S28-R28,"")</f>
        <v/>
      </c>
      <c r="V28" s="9"/>
      <c r="W28" s="9" t="str">
        <f t="shared" si="3"/>
        <v xml:space="preserve"> </v>
      </c>
    </row>
    <row r="29" spans="1:23">
      <c r="A29" s="3" t="s">
        <v>113</v>
      </c>
      <c r="D29" s="10">
        <v>0</v>
      </c>
      <c r="E29" s="10">
        <v>0</v>
      </c>
      <c r="F29" s="4"/>
      <c r="G29" s="4"/>
      <c r="H29" s="4"/>
      <c r="I29" s="4"/>
      <c r="J29" s="4">
        <f>[1]Wages!J13</f>
        <v>0</v>
      </c>
      <c r="K29" s="4"/>
      <c r="L29" s="4">
        <f>'[1]Bank 1'!O105</f>
        <v>0</v>
      </c>
      <c r="M29" s="4"/>
      <c r="N29" s="4"/>
      <c r="O29" s="4"/>
      <c r="P29" s="4"/>
      <c r="Q29" s="4"/>
      <c r="R29" s="4">
        <f t="shared" si="0"/>
        <v>0</v>
      </c>
      <c r="S29" s="4">
        <f t="shared" si="1"/>
        <v>0</v>
      </c>
      <c r="T29" s="4" t="str">
        <f t="shared" si="2"/>
        <v/>
      </c>
      <c r="U29" s="4" t="str">
        <f t="shared" si="6"/>
        <v/>
      </c>
      <c r="V29" s="9"/>
      <c r="W29" s="9" t="str">
        <f t="shared" si="3"/>
        <v xml:space="preserve"> </v>
      </c>
    </row>
    <row r="30" spans="1:23">
      <c r="A30" s="3" t="s">
        <v>112</v>
      </c>
      <c r="D30" s="10">
        <v>0</v>
      </c>
      <c r="E30" s="10"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>
        <f t="shared" si="1"/>
        <v>0</v>
      </c>
      <c r="T30" s="4" t="str">
        <f t="shared" si="2"/>
        <v/>
      </c>
      <c r="U30" s="4" t="str">
        <f t="shared" si="6"/>
        <v/>
      </c>
      <c r="V30" s="9"/>
      <c r="W30" s="9" t="str">
        <f t="shared" si="3"/>
        <v xml:space="preserve"> </v>
      </c>
    </row>
    <row r="31" spans="1:23">
      <c r="A31" s="3" t="s">
        <v>111</v>
      </c>
      <c r="D31" s="10">
        <v>0</v>
      </c>
      <c r="E31" s="10"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>
        <f t="shared" si="1"/>
        <v>0</v>
      </c>
      <c r="T31" s="4" t="str">
        <f t="shared" si="2"/>
        <v/>
      </c>
      <c r="U31" s="4" t="str">
        <f t="shared" si="6"/>
        <v/>
      </c>
      <c r="V31" s="9"/>
      <c r="W31" s="9" t="str">
        <f t="shared" si="3"/>
        <v xml:space="preserve"> </v>
      </c>
    </row>
    <row r="32" spans="1:23">
      <c r="A32" s="3" t="s">
        <v>110</v>
      </c>
      <c r="D32" s="10">
        <v>0</v>
      </c>
      <c r="E32" s="10">
        <v>0</v>
      </c>
      <c r="F32" s="4"/>
      <c r="G32" s="4"/>
      <c r="H32" s="4"/>
      <c r="I32" s="4"/>
      <c r="J32" s="4"/>
      <c r="K32" s="4"/>
      <c r="L32" s="4"/>
      <c r="M32" s="4">
        <f>'[1]Bank 2'!G19</f>
        <v>0</v>
      </c>
      <c r="N32" s="4"/>
      <c r="O32" s="4"/>
      <c r="P32" s="4"/>
      <c r="Q32" s="4"/>
      <c r="R32" s="4">
        <f t="shared" si="0"/>
        <v>0</v>
      </c>
      <c r="S32" s="4">
        <f t="shared" si="1"/>
        <v>0</v>
      </c>
      <c r="T32" s="4" t="str">
        <f t="shared" si="2"/>
        <v/>
      </c>
      <c r="U32" s="4" t="str">
        <f t="shared" si="6"/>
        <v/>
      </c>
      <c r="V32" s="9"/>
      <c r="W32" s="9" t="str">
        <f t="shared" si="3"/>
        <v xml:space="preserve"> </v>
      </c>
    </row>
    <row r="33" spans="1:23">
      <c r="A33" s="3" t="s">
        <v>109</v>
      </c>
      <c r="D33" s="10">
        <v>0</v>
      </c>
      <c r="E33" s="10"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>
        <f t="shared" si="1"/>
        <v>0</v>
      </c>
      <c r="T33" s="4" t="str">
        <f t="shared" si="2"/>
        <v/>
      </c>
      <c r="U33" s="4" t="str">
        <f t="shared" si="6"/>
        <v/>
      </c>
      <c r="V33" s="9"/>
      <c r="W33" s="9" t="str">
        <f t="shared" si="3"/>
        <v xml:space="preserve"> </v>
      </c>
    </row>
    <row r="34" spans="1:23">
      <c r="A34" s="3" t="s">
        <v>140</v>
      </c>
      <c r="D34" s="10">
        <v>0</v>
      </c>
      <c r="E34" s="10">
        <v>0</v>
      </c>
      <c r="F34" s="4"/>
      <c r="G34" s="4"/>
      <c r="H34" s="4"/>
      <c r="I34" s="4"/>
      <c r="J34" s="4"/>
      <c r="K34" s="4"/>
      <c r="L34" s="4" t="e">
        <f>#REF!</f>
        <v>#REF!</v>
      </c>
      <c r="M34" s="4" t="e">
        <f>#REF!</f>
        <v>#REF!</v>
      </c>
      <c r="N34" s="4"/>
      <c r="O34" s="4"/>
      <c r="P34" s="4"/>
      <c r="Q34" s="4"/>
      <c r="R34" s="4" t="e">
        <f t="shared" si="0"/>
        <v>#REF!</v>
      </c>
      <c r="S34" s="4" t="e">
        <f t="shared" si="1"/>
        <v>#REF!</v>
      </c>
      <c r="T34" s="4" t="e">
        <f t="shared" si="2"/>
        <v>#REF!</v>
      </c>
      <c r="U34" s="4" t="e">
        <f t="shared" si="6"/>
        <v>#REF!</v>
      </c>
      <c r="V34" s="9"/>
      <c r="W34" s="9" t="e">
        <f t="shared" si="3"/>
        <v>#REF!</v>
      </c>
    </row>
    <row r="35" spans="1:23">
      <c r="A35" s="3" t="s">
        <v>108</v>
      </c>
      <c r="D35" s="10"/>
      <c r="E35" s="1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4">
        <f t="shared" si="1"/>
        <v>0</v>
      </c>
      <c r="T35" s="4" t="str">
        <f t="shared" si="2"/>
        <v/>
      </c>
      <c r="U35" s="4" t="str">
        <f t="shared" si="6"/>
        <v/>
      </c>
      <c r="V35" s="9"/>
      <c r="W35" s="9" t="str">
        <f t="shared" si="3"/>
        <v xml:space="preserve"> </v>
      </c>
    </row>
    <row r="36" spans="1:23">
      <c r="A36" s="3" t="s">
        <v>107</v>
      </c>
      <c r="D36" s="10"/>
      <c r="E36" s="1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4">
        <f t="shared" si="1"/>
        <v>0</v>
      </c>
      <c r="T36" s="4" t="str">
        <f t="shared" si="2"/>
        <v/>
      </c>
      <c r="U36" s="4" t="str">
        <f t="shared" si="6"/>
        <v/>
      </c>
      <c r="V36" s="9"/>
      <c r="W36" s="9" t="str">
        <f t="shared" si="3"/>
        <v xml:space="preserve"> </v>
      </c>
    </row>
    <row r="37" spans="1:23">
      <c r="A37" s="3" t="s">
        <v>106</v>
      </c>
      <c r="D37" s="10"/>
      <c r="E37" s="10"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v>1240.68</v>
      </c>
      <c r="Q37" s="4"/>
      <c r="R37" s="4">
        <f t="shared" si="0"/>
        <v>1240.68</v>
      </c>
      <c r="S37" s="4">
        <f t="shared" si="1"/>
        <v>0</v>
      </c>
      <c r="T37" s="4">
        <f t="shared" si="2"/>
        <v>1240.68</v>
      </c>
      <c r="U37" s="4" t="str">
        <f t="shared" si="6"/>
        <v/>
      </c>
      <c r="V37" s="9"/>
      <c r="W37" s="9" t="str">
        <f t="shared" si="3"/>
        <v xml:space="preserve"> </v>
      </c>
    </row>
    <row r="38" spans="1:23">
      <c r="A38" s="3" t="s">
        <v>126</v>
      </c>
      <c r="D38" s="10">
        <v>0</v>
      </c>
      <c r="E38" s="10">
        <v>0</v>
      </c>
      <c r="F38" s="4"/>
      <c r="G38" s="4"/>
      <c r="H38" s="4"/>
      <c r="I38" s="4"/>
      <c r="J38" s="4"/>
      <c r="K38" s="4"/>
      <c r="L38" s="4" t="e">
        <f>#REF!</f>
        <v>#REF!</v>
      </c>
      <c r="M38" s="4"/>
      <c r="N38" s="4"/>
      <c r="O38" s="4"/>
      <c r="P38" s="4"/>
      <c r="Q38" s="4">
        <v>5350</v>
      </c>
      <c r="R38" s="4" t="e">
        <f t="shared" si="0"/>
        <v>#REF!</v>
      </c>
      <c r="S38" s="4">
        <f t="shared" si="1"/>
        <v>5350</v>
      </c>
      <c r="T38" s="4" t="e">
        <f t="shared" si="2"/>
        <v>#REF!</v>
      </c>
      <c r="U38" s="4" t="e">
        <f t="shared" si="6"/>
        <v>#REF!</v>
      </c>
      <c r="V38" s="9"/>
      <c r="W38" s="9" t="e">
        <f t="shared" si="3"/>
        <v>#REF!</v>
      </c>
    </row>
    <row r="39" spans="1:23">
      <c r="A39" s="3" t="s">
        <v>105</v>
      </c>
      <c r="D39" s="10">
        <v>0</v>
      </c>
      <c r="E39" s="10">
        <v>0</v>
      </c>
      <c r="F39" s="4"/>
      <c r="G39" s="4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4">
        <f t="shared" si="1"/>
        <v>0</v>
      </c>
      <c r="T39" s="4" t="str">
        <f t="shared" si="2"/>
        <v/>
      </c>
      <c r="U39" s="4"/>
      <c r="V39" s="9"/>
      <c r="W39" s="9" t="str">
        <f t="shared" si="3"/>
        <v xml:space="preserve"> </v>
      </c>
    </row>
    <row r="40" spans="1:23">
      <c r="A40" s="3" t="s">
        <v>104</v>
      </c>
      <c r="D40" s="10">
        <v>0</v>
      </c>
      <c r="E40" s="10">
        <v>0</v>
      </c>
      <c r="F40" s="4"/>
      <c r="G40" s="4"/>
      <c r="H40" s="4">
        <f>[1]Purchases!I61+[1]Purchases!K61+[1]Purchases!M61</f>
        <v>0</v>
      </c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4">
        <f t="shared" si="1"/>
        <v>0</v>
      </c>
      <c r="T40" s="4" t="str">
        <f t="shared" si="2"/>
        <v/>
      </c>
      <c r="U40" s="4"/>
      <c r="V40" s="9" t="str">
        <f t="shared" ref="V40:V53" si="7">IF(R40&gt;S40,R40-S40," ")</f>
        <v xml:space="preserve"> </v>
      </c>
      <c r="W40" s="9" t="str">
        <f t="shared" si="3"/>
        <v xml:space="preserve"> </v>
      </c>
    </row>
    <row r="41" spans="1:23">
      <c r="A41" s="3" t="s">
        <v>103</v>
      </c>
      <c r="D41" s="10">
        <v>0</v>
      </c>
      <c r="E41" s="10">
        <v>0</v>
      </c>
      <c r="F41" s="4">
        <f>Sales!F52</f>
        <v>0</v>
      </c>
      <c r="G41" s="4"/>
      <c r="H41" s="4"/>
      <c r="I41" s="4"/>
      <c r="J41" s="4"/>
      <c r="K41" s="4"/>
      <c r="L41" s="4"/>
      <c r="M41" s="4" t="e">
        <f>#REF!</f>
        <v>#REF!</v>
      </c>
      <c r="N41" s="4"/>
      <c r="O41" s="4"/>
      <c r="P41" s="4">
        <v>0.5</v>
      </c>
      <c r="Q41" s="4"/>
      <c r="R41" s="4">
        <f t="shared" si="0"/>
        <v>0.5</v>
      </c>
      <c r="S41" s="4" t="e">
        <f t="shared" si="1"/>
        <v>#REF!</v>
      </c>
      <c r="T41" s="4" t="e">
        <f t="shared" si="2"/>
        <v>#REF!</v>
      </c>
      <c r="U41" s="4"/>
      <c r="V41" s="9" t="e">
        <f t="shared" si="7"/>
        <v>#REF!</v>
      </c>
      <c r="W41" s="9" t="e">
        <f t="shared" si="3"/>
        <v>#REF!</v>
      </c>
    </row>
    <row r="42" spans="1:23">
      <c r="A42" s="3" t="s">
        <v>102</v>
      </c>
      <c r="D42" s="10">
        <v>0</v>
      </c>
      <c r="E42" s="10"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4">
        <f t="shared" si="1"/>
        <v>0</v>
      </c>
      <c r="T42" s="4" t="str">
        <f t="shared" si="2"/>
        <v/>
      </c>
      <c r="U42" s="4"/>
      <c r="V42" s="9" t="str">
        <f t="shared" si="7"/>
        <v xml:space="preserve"> </v>
      </c>
      <c r="W42" s="9" t="str">
        <f t="shared" si="3"/>
        <v xml:space="preserve"> </v>
      </c>
    </row>
    <row r="43" spans="1:23">
      <c r="A43" s="3" t="s">
        <v>101</v>
      </c>
      <c r="D43" s="10">
        <v>0</v>
      </c>
      <c r="E43" s="10"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4">
        <f t="shared" si="1"/>
        <v>0</v>
      </c>
      <c r="T43" s="4" t="str">
        <f t="shared" si="2"/>
        <v/>
      </c>
      <c r="U43" s="4"/>
      <c r="V43" s="9" t="str">
        <f t="shared" si="7"/>
        <v xml:space="preserve"> </v>
      </c>
      <c r="W43" s="9" t="str">
        <f t="shared" si="3"/>
        <v xml:space="preserve"> </v>
      </c>
    </row>
    <row r="44" spans="1:23">
      <c r="A44" s="3" t="s">
        <v>100</v>
      </c>
      <c r="D44" s="10">
        <v>0</v>
      </c>
      <c r="E44" s="10"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f>P23</f>
        <v>2012.5</v>
      </c>
      <c r="R44" s="4">
        <f t="shared" si="0"/>
        <v>0</v>
      </c>
      <c r="S44" s="4">
        <f t="shared" si="1"/>
        <v>2012.5</v>
      </c>
      <c r="T44" s="4" t="str">
        <f t="shared" si="2"/>
        <v/>
      </c>
      <c r="U44" s="4"/>
      <c r="V44" s="9" t="str">
        <f t="shared" si="7"/>
        <v xml:space="preserve"> </v>
      </c>
      <c r="W44" s="9">
        <f t="shared" si="3"/>
        <v>2012.5</v>
      </c>
    </row>
    <row r="45" spans="1:23">
      <c r="A45" s="3" t="s">
        <v>99</v>
      </c>
      <c r="D45" s="10">
        <v>0</v>
      </c>
      <c r="E45" s="10">
        <v>0</v>
      </c>
      <c r="F45" s="4"/>
      <c r="G45" s="4"/>
      <c r="H45" s="4"/>
      <c r="I45" s="4" t="e">
        <f>#REF!</f>
        <v>#REF!</v>
      </c>
      <c r="J45" s="4"/>
      <c r="K45" s="4"/>
      <c r="L45" s="4" t="e">
        <f>#REF!</f>
        <v>#REF!</v>
      </c>
      <c r="M45" s="4" t="e">
        <f>#REF!</f>
        <v>#REF!</v>
      </c>
      <c r="N45" s="4"/>
      <c r="P45" s="4"/>
      <c r="Q45" s="4"/>
      <c r="R45" s="4" t="e">
        <f t="shared" si="0"/>
        <v>#REF!</v>
      </c>
      <c r="S45" s="4" t="e">
        <f t="shared" si="1"/>
        <v>#REF!</v>
      </c>
      <c r="T45" s="4" t="e">
        <f t="shared" si="2"/>
        <v>#REF!</v>
      </c>
      <c r="U45" s="4"/>
      <c r="V45" s="9" t="e">
        <f t="shared" si="7"/>
        <v>#REF!</v>
      </c>
      <c r="W45" s="9" t="e">
        <f>IF(S45&gt;R45,S45-R45," ")</f>
        <v>#REF!</v>
      </c>
    </row>
    <row r="46" spans="1:23">
      <c r="A46" s="3" t="s">
        <v>98</v>
      </c>
      <c r="D46" s="10">
        <v>0</v>
      </c>
      <c r="E46" s="10"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4">
        <f t="shared" si="1"/>
        <v>0</v>
      </c>
      <c r="T46" s="4" t="str">
        <f t="shared" si="2"/>
        <v/>
      </c>
      <c r="U46" s="4"/>
      <c r="V46" s="9" t="str">
        <f t="shared" si="7"/>
        <v xml:space="preserve"> </v>
      </c>
      <c r="W46" s="9" t="str">
        <f t="shared" si="3"/>
        <v xml:space="preserve"> </v>
      </c>
    </row>
    <row r="47" spans="1:23">
      <c r="A47" s="3" t="s">
        <v>97</v>
      </c>
      <c r="D47" s="10">
        <v>0</v>
      </c>
      <c r="E47" s="10">
        <v>0</v>
      </c>
      <c r="F47" s="4"/>
      <c r="G47" s="4"/>
      <c r="H47" s="4"/>
      <c r="I47" s="4"/>
      <c r="J47" s="4"/>
      <c r="K47" s="4">
        <v>5435</v>
      </c>
      <c r="L47" s="4" t="e">
        <f>#REF!</f>
        <v>#REF!</v>
      </c>
      <c r="M47" s="4"/>
      <c r="N47" s="4"/>
      <c r="O47" s="4"/>
      <c r="P47" s="4">
        <v>660</v>
      </c>
      <c r="Q47" s="4"/>
      <c r="R47" s="4" t="e">
        <f t="shared" si="0"/>
        <v>#REF!</v>
      </c>
      <c r="S47" s="4">
        <f t="shared" si="1"/>
        <v>5435</v>
      </c>
      <c r="T47" s="4" t="e">
        <f t="shared" si="2"/>
        <v>#REF!</v>
      </c>
      <c r="U47" s="4"/>
      <c r="V47" s="9" t="e">
        <f t="shared" si="7"/>
        <v>#REF!</v>
      </c>
      <c r="W47" s="9" t="e">
        <f t="shared" si="3"/>
        <v>#REF!</v>
      </c>
    </row>
    <row r="48" spans="1:23">
      <c r="A48" s="3" t="s">
        <v>96</v>
      </c>
      <c r="D48" s="10">
        <v>0</v>
      </c>
      <c r="E48" s="10">
        <v>0</v>
      </c>
      <c r="F48" s="4"/>
      <c r="G48" s="4"/>
      <c r="H48" s="4"/>
      <c r="I48" s="4"/>
      <c r="J48" s="4"/>
      <c r="K48" s="4"/>
      <c r="L48" s="4">
        <f>'[1]Bank 1'!G104</f>
        <v>0</v>
      </c>
      <c r="M48" s="4"/>
      <c r="N48" s="4"/>
      <c r="O48" s="4"/>
      <c r="P48" s="4"/>
      <c r="Q48" s="4">
        <f>P37</f>
        <v>1240.68</v>
      </c>
      <c r="R48" s="4">
        <f t="shared" si="0"/>
        <v>0</v>
      </c>
      <c r="S48" s="4">
        <f t="shared" si="1"/>
        <v>1240.68</v>
      </c>
      <c r="T48" s="4" t="str">
        <f t="shared" si="2"/>
        <v/>
      </c>
      <c r="U48" s="4"/>
      <c r="V48" s="9" t="str">
        <f t="shared" si="7"/>
        <v xml:space="preserve"> </v>
      </c>
      <c r="W48" s="9">
        <f t="shared" si="3"/>
        <v>1240.68</v>
      </c>
    </row>
    <row r="49" spans="1:23">
      <c r="A49" s="3" t="s">
        <v>95</v>
      </c>
      <c r="D49" s="10">
        <v>0</v>
      </c>
      <c r="E49" s="10"/>
      <c r="F49" s="4"/>
      <c r="G49" s="4"/>
      <c r="H49" s="4"/>
      <c r="I49" s="4"/>
      <c r="J49" s="4"/>
      <c r="K49" s="4"/>
      <c r="L49" s="4" t="e">
        <f>#REF!</f>
        <v>#REF!</v>
      </c>
      <c r="M49" s="4" t="e">
        <f>#REF!</f>
        <v>#REF!</v>
      </c>
      <c r="N49" s="4"/>
      <c r="O49" s="4"/>
      <c r="P49" s="4"/>
      <c r="Q49" s="4"/>
      <c r="R49" s="4" t="e">
        <f t="shared" si="0"/>
        <v>#REF!</v>
      </c>
      <c r="S49" s="4" t="e">
        <f t="shared" si="1"/>
        <v>#REF!</v>
      </c>
      <c r="T49" s="4"/>
      <c r="U49" s="4"/>
      <c r="V49" s="9" t="e">
        <f t="shared" si="7"/>
        <v>#REF!</v>
      </c>
      <c r="W49" s="9" t="e">
        <f t="shared" si="3"/>
        <v>#REF!</v>
      </c>
    </row>
    <row r="50" spans="1:23">
      <c r="A50" s="3" t="s">
        <v>94</v>
      </c>
      <c r="D50" s="10">
        <v>0</v>
      </c>
      <c r="E50" s="10"/>
      <c r="F50" s="4"/>
      <c r="G50" s="4"/>
      <c r="H50" s="4"/>
      <c r="I50" s="4"/>
      <c r="J50" s="4"/>
      <c r="K50" s="4"/>
      <c r="L50" s="4">
        <f>'[1]Bank 2'!F19</f>
        <v>0</v>
      </c>
      <c r="M50" s="4">
        <f>'[1]Bank 1'!J47</f>
        <v>0</v>
      </c>
      <c r="N50" s="4"/>
      <c r="O50" s="4"/>
      <c r="P50" s="4"/>
      <c r="Q50" s="4"/>
      <c r="R50" s="4">
        <f t="shared" si="0"/>
        <v>0</v>
      </c>
      <c r="S50" s="4">
        <f t="shared" si="1"/>
        <v>0</v>
      </c>
      <c r="T50" s="4" t="str">
        <f t="shared" si="2"/>
        <v/>
      </c>
      <c r="U50" s="4"/>
      <c r="V50" s="9" t="str">
        <f t="shared" si="7"/>
        <v xml:space="preserve"> </v>
      </c>
      <c r="W50" s="9" t="str">
        <f t="shared" si="3"/>
        <v xml:space="preserve"> </v>
      </c>
    </row>
    <row r="51" spans="1:23">
      <c r="A51" s="3" t="s">
        <v>2</v>
      </c>
      <c r="D51" s="10">
        <v>0</v>
      </c>
      <c r="E51" s="10"/>
      <c r="F51" s="4"/>
      <c r="G51" s="4"/>
      <c r="H51" s="4"/>
      <c r="I51" s="4"/>
      <c r="J51" s="4"/>
      <c r="K51" s="4"/>
      <c r="L51" s="4">
        <f>'[1]Bank 1'!M108</f>
        <v>0</v>
      </c>
      <c r="M51" s="14" t="e">
        <f>#REF!</f>
        <v>#REF!</v>
      </c>
      <c r="N51" s="4"/>
      <c r="O51" s="4"/>
      <c r="P51" s="4">
        <f>Q53+Q38</f>
        <v>5351</v>
      </c>
      <c r="Q51" s="4">
        <f>P47+P52</f>
        <v>2066.34</v>
      </c>
      <c r="R51" s="4">
        <f t="shared" si="0"/>
        <v>5351</v>
      </c>
      <c r="S51" s="4" t="e">
        <f t="shared" si="1"/>
        <v>#REF!</v>
      </c>
      <c r="T51" s="4"/>
      <c r="U51" s="4"/>
      <c r="V51" s="9" t="e">
        <f t="shared" si="7"/>
        <v>#REF!</v>
      </c>
      <c r="W51" s="9" t="e">
        <f t="shared" si="3"/>
        <v>#REF!</v>
      </c>
    </row>
    <row r="52" spans="1:23">
      <c r="A52" s="3" t="s">
        <v>93</v>
      </c>
      <c r="D52" s="10">
        <v>0</v>
      </c>
      <c r="E52" s="10">
        <v>0</v>
      </c>
      <c r="F52" s="4"/>
      <c r="G52" s="4"/>
      <c r="H52" s="4"/>
      <c r="I52" s="4"/>
      <c r="J52" s="4"/>
      <c r="K52" s="4"/>
      <c r="L52" s="4" t="e">
        <f>#REF!</f>
        <v>#REF!</v>
      </c>
      <c r="M52" s="4"/>
      <c r="N52" s="4"/>
      <c r="O52" s="4" t="e">
        <f>#REF!</f>
        <v>#REF!</v>
      </c>
      <c r="P52" s="4">
        <v>1406.34</v>
      </c>
      <c r="Q52" s="4"/>
      <c r="R52" s="4" t="e">
        <f t="shared" si="0"/>
        <v>#REF!</v>
      </c>
      <c r="S52" s="4" t="e">
        <f t="shared" si="1"/>
        <v>#REF!</v>
      </c>
      <c r="T52" s="4" t="e">
        <f t="shared" si="2"/>
        <v>#REF!</v>
      </c>
      <c r="U52" s="4"/>
      <c r="V52" s="9" t="e">
        <f t="shared" si="7"/>
        <v>#REF!</v>
      </c>
      <c r="W52" s="9" t="e">
        <f t="shared" si="3"/>
        <v>#REF!</v>
      </c>
    </row>
    <row r="53" spans="1:23">
      <c r="A53" s="3" t="s">
        <v>92</v>
      </c>
      <c r="D53" s="10">
        <v>0</v>
      </c>
      <c r="E53" s="10"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v>1</v>
      </c>
      <c r="R53" s="4">
        <f t="shared" si="0"/>
        <v>0</v>
      </c>
      <c r="S53" s="4">
        <f t="shared" si="1"/>
        <v>1</v>
      </c>
      <c r="T53" s="4" t="str">
        <f t="shared" si="2"/>
        <v/>
      </c>
      <c r="U53" s="4"/>
      <c r="V53" s="9" t="str">
        <f t="shared" si="7"/>
        <v xml:space="preserve"> </v>
      </c>
      <c r="W53" s="9">
        <f t="shared" si="3"/>
        <v>1</v>
      </c>
    </row>
    <row r="54" spans="1:23">
      <c r="A54" s="3" t="s">
        <v>91</v>
      </c>
      <c r="D54" s="10">
        <v>0</v>
      </c>
      <c r="E54" s="10"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4">
        <f t="shared" si="1"/>
        <v>0</v>
      </c>
      <c r="T54" s="4"/>
      <c r="U54" s="4"/>
      <c r="V54" s="9" t="e">
        <f>U58</f>
        <v>#REF!</v>
      </c>
    </row>
    <row r="55" spans="1:23">
      <c r="F55" s="4"/>
      <c r="G55" s="4"/>
      <c r="H55" s="4"/>
    </row>
    <row r="56" spans="1:23" s="1" customFormat="1">
      <c r="D56" s="7">
        <f>SUM(D9:D54)</f>
        <v>0</v>
      </c>
      <c r="E56" s="7">
        <f>SUM(E9:E54)</f>
        <v>0</v>
      </c>
      <c r="F56" s="8">
        <f t="shared" ref="F56:W56" si="8">SUM(F8:F54)</f>
        <v>0</v>
      </c>
      <c r="G56" s="8">
        <f t="shared" si="8"/>
        <v>0</v>
      </c>
      <c r="H56" s="8" t="e">
        <f t="shared" si="8"/>
        <v>#REF!</v>
      </c>
      <c r="I56" s="7" t="e">
        <f t="shared" si="8"/>
        <v>#REF!</v>
      </c>
      <c r="J56" s="7">
        <f t="shared" si="8"/>
        <v>5435</v>
      </c>
      <c r="K56" s="7">
        <f t="shared" si="8"/>
        <v>5435</v>
      </c>
      <c r="L56" s="7" t="e">
        <f t="shared" si="8"/>
        <v>#REF!</v>
      </c>
      <c r="M56" s="7" t="e">
        <f t="shared" si="8"/>
        <v>#REF!</v>
      </c>
      <c r="N56" s="7" t="e">
        <f t="shared" si="8"/>
        <v>#REF!</v>
      </c>
      <c r="O56" s="7" t="e">
        <f t="shared" si="8"/>
        <v>#REF!</v>
      </c>
      <c r="P56" s="7">
        <f t="shared" si="8"/>
        <v>10671.02</v>
      </c>
      <c r="Q56" s="7">
        <f t="shared" si="8"/>
        <v>10671.02</v>
      </c>
      <c r="R56" s="7" t="e">
        <f t="shared" si="8"/>
        <v>#REF!</v>
      </c>
      <c r="S56" s="7" t="e">
        <f t="shared" si="8"/>
        <v>#REF!</v>
      </c>
      <c r="T56" s="7" t="e">
        <f t="shared" si="8"/>
        <v>#REF!</v>
      </c>
      <c r="U56" s="7" t="e">
        <f t="shared" si="8"/>
        <v>#REF!</v>
      </c>
      <c r="V56" s="7" t="e">
        <f>SUM(V8:V54)</f>
        <v>#REF!</v>
      </c>
      <c r="W56" s="7" t="e">
        <f t="shared" si="8"/>
        <v>#REF!</v>
      </c>
    </row>
    <row r="57" spans="1:23" s="1" customFormat="1"/>
    <row r="58" spans="1:23" s="1" customFormat="1">
      <c r="E58" s="7">
        <f>D56-E56</f>
        <v>0</v>
      </c>
      <c r="F58" s="7"/>
      <c r="G58" s="7">
        <f>F56-G56</f>
        <v>0</v>
      </c>
      <c r="H58" s="7"/>
      <c r="I58" s="7" t="e">
        <f>H56-I56</f>
        <v>#REF!</v>
      </c>
      <c r="J58" s="7"/>
      <c r="K58" s="7">
        <f>J56-K56</f>
        <v>0</v>
      </c>
      <c r="L58" s="7"/>
      <c r="M58" s="7" t="e">
        <f>L56-M56</f>
        <v>#REF!</v>
      </c>
      <c r="N58" s="7"/>
      <c r="O58" s="7" t="e">
        <f>N56-O56</f>
        <v>#REF!</v>
      </c>
      <c r="P58" s="7"/>
      <c r="Q58" s="7">
        <f>P56-Q56</f>
        <v>0</v>
      </c>
      <c r="R58" s="7"/>
      <c r="S58" s="7" t="e">
        <f>R56-S56</f>
        <v>#REF!</v>
      </c>
      <c r="T58" s="7"/>
      <c r="U58" s="6" t="e">
        <f>T56-U56</f>
        <v>#REF!</v>
      </c>
      <c r="W58" s="6" t="e">
        <f>V56-W56</f>
        <v>#REF!</v>
      </c>
    </row>
  </sheetData>
  <phoneticPr fontId="8" type="noConversion"/>
  <pageMargins left="0.75" right="0.75" top="1" bottom="1" header="0.5" footer="0.5"/>
  <pageSetup paperSize="9" scale="36" orientation="landscape" horizontalDpi="4294967293" verticalDpi="429496729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84"/>
  <sheetViews>
    <sheetView workbookViewId="0">
      <selection sqref="A1:C1"/>
    </sheetView>
  </sheetViews>
  <sheetFormatPr defaultColWidth="5.140625" defaultRowHeight="11.25"/>
  <cols>
    <col min="1" max="1" width="14.140625" style="145" bestFit="1" customWidth="1"/>
    <col min="2" max="2" width="8.5703125" style="145" bestFit="1" customWidth="1"/>
    <col min="3" max="3" width="8.140625" style="145" bestFit="1" customWidth="1"/>
    <col min="4" max="4" width="7.28515625" style="144" bestFit="1" customWidth="1"/>
    <col min="5" max="5" width="7.42578125" style="144" bestFit="1" customWidth="1"/>
    <col min="6" max="6" width="7.28515625" style="144" bestFit="1" customWidth="1"/>
    <col min="7" max="7" width="8.140625" style="144" bestFit="1" customWidth="1"/>
    <col min="8" max="8" width="9.7109375" style="144" bestFit="1" customWidth="1"/>
    <col min="9" max="9" width="4.42578125" style="144" bestFit="1" customWidth="1"/>
    <col min="10" max="10" width="5.140625" style="144" customWidth="1"/>
    <col min="11" max="11" width="4.7109375" style="144" bestFit="1" customWidth="1"/>
    <col min="12" max="12" width="6.28515625" style="144" bestFit="1" customWidth="1"/>
    <col min="13" max="13" width="8.140625" style="144" bestFit="1" customWidth="1"/>
    <col min="14" max="14" width="7.28515625" style="144" bestFit="1" customWidth="1"/>
    <col min="15" max="15" width="7.42578125" style="144" bestFit="1" customWidth="1"/>
    <col min="16" max="16" width="7.28515625" style="145" bestFit="1" customWidth="1"/>
    <col min="17" max="17" width="8.140625" style="145" bestFit="1" customWidth="1"/>
    <col min="18" max="18" width="9.7109375" style="145" bestFit="1" customWidth="1"/>
    <col min="19" max="19" width="8.140625" style="145" bestFit="1" customWidth="1"/>
    <col min="20" max="16384" width="5.140625" style="145"/>
  </cols>
  <sheetData>
    <row r="1" spans="1:19">
      <c r="A1" s="238" t="str">
        <f>'Profit and loss'!A1:B1</f>
        <v>[Company Name]</v>
      </c>
      <c r="B1" s="238"/>
      <c r="C1" s="238"/>
    </row>
    <row r="2" spans="1:19">
      <c r="A2" s="238" t="str">
        <f>'Profit and loss'!A2:B2</f>
        <v>[Accounting Period]</v>
      </c>
      <c r="B2" s="238"/>
      <c r="C2" s="238"/>
    </row>
    <row r="3" spans="1:19">
      <c r="A3" s="238" t="s">
        <v>127</v>
      </c>
      <c r="B3" s="238"/>
      <c r="C3" s="238"/>
    </row>
    <row r="4" spans="1:19">
      <c r="A4" s="146"/>
    </row>
    <row r="5" spans="1:19" ht="12" thickBot="1">
      <c r="A5" s="146">
        <v>1</v>
      </c>
    </row>
    <row r="6" spans="1:19" ht="12" thickBot="1">
      <c r="A6" s="147" t="s">
        <v>25</v>
      </c>
      <c r="B6" s="148" t="s">
        <v>117</v>
      </c>
      <c r="C6" s="148" t="s">
        <v>120</v>
      </c>
      <c r="D6" s="148" t="s">
        <v>79</v>
      </c>
      <c r="E6" s="148" t="s">
        <v>22</v>
      </c>
      <c r="F6" s="148" t="s">
        <v>23</v>
      </c>
      <c r="G6" s="149" t="s">
        <v>24</v>
      </c>
      <c r="H6" s="149" t="s">
        <v>86</v>
      </c>
      <c r="I6" s="149" t="s">
        <v>131</v>
      </c>
      <c r="L6" s="34"/>
      <c r="M6" s="150" t="s">
        <v>71</v>
      </c>
      <c r="N6" s="148" t="s">
        <v>79</v>
      </c>
      <c r="O6" s="148" t="s">
        <v>22</v>
      </c>
      <c r="P6" s="148" t="s">
        <v>23</v>
      </c>
      <c r="Q6" s="149" t="s">
        <v>24</v>
      </c>
      <c r="R6" s="149" t="s">
        <v>86</v>
      </c>
      <c r="S6" s="149" t="s">
        <v>131</v>
      </c>
    </row>
    <row r="7" spans="1:19">
      <c r="A7" s="41"/>
      <c r="B7" s="151">
        <v>41305</v>
      </c>
      <c r="C7" s="152">
        <v>0</v>
      </c>
      <c r="D7" s="152">
        <v>0</v>
      </c>
      <c r="E7" s="152">
        <v>0</v>
      </c>
      <c r="F7" s="152">
        <v>0</v>
      </c>
      <c r="G7" s="152">
        <v>0</v>
      </c>
      <c r="H7" s="144">
        <v>0</v>
      </c>
      <c r="I7" s="144">
        <f>G7-H7</f>
        <v>0</v>
      </c>
      <c r="L7" s="36">
        <f t="shared" ref="L7:L18" si="0">B7</f>
        <v>41305</v>
      </c>
      <c r="M7" s="37">
        <f t="shared" ref="M7:R7" si="1">C7+C22+C37+C52</f>
        <v>0</v>
      </c>
      <c r="N7" s="37">
        <f t="shared" si="1"/>
        <v>0</v>
      </c>
      <c r="O7" s="37">
        <f t="shared" si="1"/>
        <v>0</v>
      </c>
      <c r="P7" s="37">
        <f t="shared" si="1"/>
        <v>0</v>
      </c>
      <c r="Q7" s="37">
        <f t="shared" si="1"/>
        <v>0</v>
      </c>
      <c r="R7" s="37">
        <f t="shared" si="1"/>
        <v>0</v>
      </c>
      <c r="S7" s="153">
        <f>Q7-R7</f>
        <v>0</v>
      </c>
    </row>
    <row r="8" spans="1:19">
      <c r="A8" s="41"/>
      <c r="B8" s="151">
        <v>41333</v>
      </c>
      <c r="C8" s="152">
        <v>0</v>
      </c>
      <c r="D8" s="152">
        <v>0</v>
      </c>
      <c r="E8" s="152">
        <v>0</v>
      </c>
      <c r="F8" s="152">
        <v>0</v>
      </c>
      <c r="G8" s="152">
        <v>0</v>
      </c>
      <c r="H8" s="144">
        <v>0</v>
      </c>
      <c r="I8" s="144">
        <f t="shared" ref="I8:I18" si="2">G8-H8</f>
        <v>0</v>
      </c>
      <c r="L8" s="36">
        <f t="shared" si="0"/>
        <v>41333</v>
      </c>
      <c r="M8" s="37">
        <f t="shared" ref="M8:M18" si="3">C8+C23+C38+C53</f>
        <v>0</v>
      </c>
      <c r="N8" s="37">
        <f t="shared" ref="N8:N18" si="4">D8+D23+D38+D53</f>
        <v>0</v>
      </c>
      <c r="O8" s="37">
        <f t="shared" ref="O8:O18" si="5">E8+E23+E38+E53</f>
        <v>0</v>
      </c>
      <c r="P8" s="37">
        <f t="shared" ref="P8:P18" si="6">F8+F23+F38+F53</f>
        <v>0</v>
      </c>
      <c r="Q8" s="37">
        <f t="shared" ref="Q8:Q18" si="7">G8+G23+G38+G53</f>
        <v>0</v>
      </c>
      <c r="R8" s="37">
        <f t="shared" ref="R8:R18" si="8">H8+H23+H38+H53</f>
        <v>0</v>
      </c>
      <c r="S8" s="153">
        <f t="shared" ref="S8:S18" si="9">Q8-R8</f>
        <v>0</v>
      </c>
    </row>
    <row r="9" spans="1:19">
      <c r="A9" s="41"/>
      <c r="B9" s="151">
        <v>41364</v>
      </c>
      <c r="C9" s="152">
        <v>0</v>
      </c>
      <c r="D9" s="152">
        <v>0</v>
      </c>
      <c r="E9" s="152">
        <v>0</v>
      </c>
      <c r="F9" s="152">
        <v>0</v>
      </c>
      <c r="G9" s="152">
        <v>0</v>
      </c>
      <c r="H9" s="144">
        <v>0</v>
      </c>
      <c r="I9" s="144">
        <f t="shared" si="2"/>
        <v>0</v>
      </c>
      <c r="L9" s="36">
        <f t="shared" si="0"/>
        <v>41364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153">
        <f t="shared" si="9"/>
        <v>0</v>
      </c>
    </row>
    <row r="10" spans="1:19">
      <c r="A10" s="34"/>
      <c r="B10" s="151">
        <v>41394</v>
      </c>
      <c r="C10" s="152">
        <v>0</v>
      </c>
      <c r="D10" s="152">
        <v>0</v>
      </c>
      <c r="E10" s="152">
        <v>0</v>
      </c>
      <c r="F10" s="152">
        <v>0</v>
      </c>
      <c r="G10" s="152">
        <v>0</v>
      </c>
      <c r="H10" s="144">
        <v>0</v>
      </c>
      <c r="I10" s="144">
        <f t="shared" si="2"/>
        <v>0</v>
      </c>
      <c r="L10" s="36">
        <f t="shared" si="0"/>
        <v>41394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153">
        <f t="shared" si="9"/>
        <v>0</v>
      </c>
    </row>
    <row r="11" spans="1:19">
      <c r="A11" s="34"/>
      <c r="B11" s="151">
        <v>41425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44">
        <v>0</v>
      </c>
      <c r="I11" s="144">
        <f t="shared" si="2"/>
        <v>0</v>
      </c>
      <c r="L11" s="36">
        <f t="shared" si="0"/>
        <v>41425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153">
        <f t="shared" si="9"/>
        <v>0</v>
      </c>
    </row>
    <row r="12" spans="1:19">
      <c r="A12" s="34"/>
      <c r="B12" s="151">
        <v>41455</v>
      </c>
      <c r="C12" s="152">
        <v>0</v>
      </c>
      <c r="D12" s="152">
        <v>0</v>
      </c>
      <c r="E12" s="152">
        <v>0</v>
      </c>
      <c r="F12" s="152">
        <v>0</v>
      </c>
      <c r="G12" s="152">
        <v>0</v>
      </c>
      <c r="H12" s="144">
        <v>0</v>
      </c>
      <c r="I12" s="144">
        <f t="shared" si="2"/>
        <v>0</v>
      </c>
      <c r="L12" s="36">
        <f t="shared" si="0"/>
        <v>41455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153">
        <f t="shared" si="9"/>
        <v>0</v>
      </c>
    </row>
    <row r="13" spans="1:19">
      <c r="A13" s="34"/>
      <c r="B13" s="151">
        <v>41486</v>
      </c>
      <c r="C13" s="152">
        <v>0</v>
      </c>
      <c r="D13" s="152">
        <v>0</v>
      </c>
      <c r="E13" s="152">
        <v>0</v>
      </c>
      <c r="F13" s="152">
        <v>0</v>
      </c>
      <c r="G13" s="152">
        <v>0</v>
      </c>
      <c r="H13" s="144">
        <v>0</v>
      </c>
      <c r="I13" s="144">
        <f t="shared" si="2"/>
        <v>0</v>
      </c>
      <c r="L13" s="36">
        <f t="shared" si="0"/>
        <v>41486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153">
        <f t="shared" si="9"/>
        <v>0</v>
      </c>
    </row>
    <row r="14" spans="1:19">
      <c r="A14" s="34"/>
      <c r="B14" s="151">
        <v>41517</v>
      </c>
      <c r="C14" s="152">
        <v>0</v>
      </c>
      <c r="D14" s="152">
        <v>0</v>
      </c>
      <c r="E14" s="152">
        <v>0</v>
      </c>
      <c r="F14" s="152">
        <v>0</v>
      </c>
      <c r="G14" s="152">
        <v>0</v>
      </c>
      <c r="H14" s="144">
        <v>0</v>
      </c>
      <c r="I14" s="144">
        <f t="shared" si="2"/>
        <v>0</v>
      </c>
      <c r="L14" s="36">
        <f t="shared" si="0"/>
        <v>41517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153">
        <f t="shared" si="9"/>
        <v>0</v>
      </c>
    </row>
    <row r="15" spans="1:19">
      <c r="A15" s="34"/>
      <c r="B15" s="151">
        <v>41547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44">
        <v>0</v>
      </c>
      <c r="I15" s="144">
        <f t="shared" si="2"/>
        <v>0</v>
      </c>
      <c r="L15" s="36">
        <f t="shared" si="0"/>
        <v>41547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153">
        <f t="shared" si="9"/>
        <v>0</v>
      </c>
    </row>
    <row r="16" spans="1:19">
      <c r="A16" s="34"/>
      <c r="B16" s="151">
        <v>41578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44">
        <v>0</v>
      </c>
      <c r="I16" s="144">
        <f t="shared" si="2"/>
        <v>0</v>
      </c>
      <c r="L16" s="36">
        <f t="shared" si="0"/>
        <v>41578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153">
        <f t="shared" si="9"/>
        <v>0</v>
      </c>
    </row>
    <row r="17" spans="1:19">
      <c r="A17" s="34"/>
      <c r="B17" s="151">
        <v>41608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44">
        <v>0</v>
      </c>
      <c r="I17" s="144">
        <f t="shared" si="2"/>
        <v>0</v>
      </c>
      <c r="L17" s="36">
        <f t="shared" si="0"/>
        <v>41608</v>
      </c>
      <c r="M17" s="37">
        <f t="shared" si="3"/>
        <v>0</v>
      </c>
      <c r="N17" s="37">
        <f t="shared" si="4"/>
        <v>0</v>
      </c>
      <c r="O17" s="37">
        <f t="shared" si="5"/>
        <v>0</v>
      </c>
      <c r="P17" s="37">
        <f t="shared" si="6"/>
        <v>0</v>
      </c>
      <c r="Q17" s="37">
        <f t="shared" si="7"/>
        <v>0</v>
      </c>
      <c r="R17" s="37">
        <f t="shared" si="8"/>
        <v>0</v>
      </c>
      <c r="S17" s="153">
        <f t="shared" si="9"/>
        <v>0</v>
      </c>
    </row>
    <row r="18" spans="1:19">
      <c r="A18" s="34"/>
      <c r="B18" s="151">
        <v>41639</v>
      </c>
      <c r="C18" s="152">
        <v>0</v>
      </c>
      <c r="D18" s="152">
        <v>0</v>
      </c>
      <c r="E18" s="152">
        <v>0</v>
      </c>
      <c r="F18" s="152">
        <v>0</v>
      </c>
      <c r="G18" s="152">
        <v>0</v>
      </c>
      <c r="H18" s="144">
        <v>0</v>
      </c>
      <c r="I18" s="144">
        <f t="shared" si="2"/>
        <v>0</v>
      </c>
      <c r="L18" s="36">
        <f t="shared" si="0"/>
        <v>41639</v>
      </c>
      <c r="M18" s="37">
        <f t="shared" si="3"/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153">
        <f t="shared" si="9"/>
        <v>0</v>
      </c>
    </row>
    <row r="19" spans="1:19" ht="12" thickBot="1">
      <c r="A19" s="34"/>
      <c r="B19" s="46"/>
      <c r="C19" s="154">
        <f t="shared" ref="C19:I19" si="10">SUM(C7:C18)</f>
        <v>0</v>
      </c>
      <c r="D19" s="154">
        <f t="shared" si="10"/>
        <v>0</v>
      </c>
      <c r="E19" s="154">
        <f t="shared" si="10"/>
        <v>0</v>
      </c>
      <c r="F19" s="154">
        <f t="shared" si="10"/>
        <v>0</v>
      </c>
      <c r="G19" s="154">
        <f t="shared" si="10"/>
        <v>0</v>
      </c>
      <c r="H19" s="154">
        <f t="shared" si="10"/>
        <v>0</v>
      </c>
      <c r="I19" s="154">
        <f t="shared" si="10"/>
        <v>0</v>
      </c>
      <c r="L19" s="38" t="s">
        <v>71</v>
      </c>
      <c r="M19" s="35">
        <f>SUM(M7:M18)</f>
        <v>0</v>
      </c>
      <c r="N19" s="35">
        <f t="shared" ref="N19:S19" si="11">SUM(N7:N18)</f>
        <v>0</v>
      </c>
      <c r="O19" s="35">
        <f t="shared" si="11"/>
        <v>0</v>
      </c>
      <c r="P19" s="35">
        <f t="shared" si="11"/>
        <v>0</v>
      </c>
      <c r="Q19" s="35">
        <f t="shared" si="11"/>
        <v>0</v>
      </c>
      <c r="R19" s="35">
        <f t="shared" si="11"/>
        <v>0</v>
      </c>
      <c r="S19" s="35">
        <f t="shared" si="11"/>
        <v>0</v>
      </c>
    </row>
    <row r="20" spans="1:19" ht="12.75" thickTop="1" thickBot="1">
      <c r="A20" s="146">
        <v>2</v>
      </c>
    </row>
    <row r="21" spans="1:19" ht="12" thickBot="1">
      <c r="A21" s="147" t="s">
        <v>25</v>
      </c>
      <c r="B21" s="148" t="s">
        <v>117</v>
      </c>
      <c r="C21" s="148" t="s">
        <v>120</v>
      </c>
      <c r="D21" s="148" t="s">
        <v>79</v>
      </c>
      <c r="E21" s="148" t="s">
        <v>22</v>
      </c>
      <c r="F21" s="148" t="s">
        <v>23</v>
      </c>
      <c r="G21" s="149" t="s">
        <v>24</v>
      </c>
      <c r="H21" s="149" t="s">
        <v>86</v>
      </c>
      <c r="I21" s="149" t="s">
        <v>131</v>
      </c>
      <c r="L21" s="34"/>
      <c r="M21" s="150" t="s">
        <v>71</v>
      </c>
      <c r="N21" s="148" t="s">
        <v>79</v>
      </c>
      <c r="O21" s="148" t="s">
        <v>22</v>
      </c>
      <c r="P21" s="148" t="s">
        <v>23</v>
      </c>
      <c r="Q21" s="149" t="s">
        <v>24</v>
      </c>
      <c r="R21" s="149" t="s">
        <v>86</v>
      </c>
      <c r="S21" s="149" t="s">
        <v>131</v>
      </c>
    </row>
    <row r="22" spans="1:19">
      <c r="A22" s="41"/>
      <c r="B22" s="151">
        <f t="shared" ref="B22:B33" si="12">B7</f>
        <v>41305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44">
        <v>0</v>
      </c>
      <c r="I22" s="144">
        <f>G22-H22</f>
        <v>0</v>
      </c>
      <c r="L22" s="40">
        <f>A5</f>
        <v>1</v>
      </c>
      <c r="M22" s="37">
        <f t="shared" ref="M22:R22" si="13">SUM(C7:C18)</f>
        <v>0</v>
      </c>
      <c r="N22" s="37">
        <f t="shared" si="13"/>
        <v>0</v>
      </c>
      <c r="O22" s="37">
        <f t="shared" si="13"/>
        <v>0</v>
      </c>
      <c r="P22" s="37">
        <f t="shared" si="13"/>
        <v>0</v>
      </c>
      <c r="Q22" s="37">
        <f t="shared" si="13"/>
        <v>0</v>
      </c>
      <c r="R22" s="37">
        <f t="shared" si="13"/>
        <v>0</v>
      </c>
      <c r="S22" s="39">
        <f>Q22-R22</f>
        <v>0</v>
      </c>
    </row>
    <row r="23" spans="1:19">
      <c r="A23" s="41"/>
      <c r="B23" s="151">
        <f t="shared" si="12"/>
        <v>41333</v>
      </c>
      <c r="C23" s="152">
        <v>0</v>
      </c>
      <c r="D23" s="152">
        <v>0</v>
      </c>
      <c r="E23" s="152">
        <v>0</v>
      </c>
      <c r="F23" s="152">
        <v>0</v>
      </c>
      <c r="G23" s="152">
        <v>0</v>
      </c>
      <c r="H23" s="144">
        <v>0</v>
      </c>
      <c r="I23" s="144">
        <f t="shared" ref="I23:I33" si="14">G23-H23</f>
        <v>0</v>
      </c>
      <c r="L23" s="40">
        <f>A20</f>
        <v>2</v>
      </c>
      <c r="M23" s="37">
        <f>SUM(C22:C33)</f>
        <v>0</v>
      </c>
      <c r="N23" s="37">
        <f>SUM(D22:D33)</f>
        <v>0</v>
      </c>
      <c r="O23" s="37">
        <f>SUM(E22:E33)</f>
        <v>0</v>
      </c>
      <c r="P23" s="37">
        <f>SUM(F22:F33)</f>
        <v>0</v>
      </c>
      <c r="Q23" s="37">
        <f>SUM(G22:G33)</f>
        <v>0</v>
      </c>
      <c r="R23" s="37">
        <f>SUM(H8:H19)</f>
        <v>0</v>
      </c>
      <c r="S23" s="39">
        <f>Q23-R23</f>
        <v>0</v>
      </c>
    </row>
    <row r="24" spans="1:19">
      <c r="A24" s="41"/>
      <c r="B24" s="151">
        <f t="shared" si="12"/>
        <v>41364</v>
      </c>
      <c r="C24" s="152">
        <v>0</v>
      </c>
      <c r="D24" s="152">
        <v>0</v>
      </c>
      <c r="E24" s="152">
        <v>0</v>
      </c>
      <c r="F24" s="152">
        <v>0</v>
      </c>
      <c r="G24" s="152">
        <v>0</v>
      </c>
      <c r="H24" s="144">
        <v>0</v>
      </c>
      <c r="I24" s="144">
        <f t="shared" si="14"/>
        <v>0</v>
      </c>
      <c r="L24" s="40">
        <f>A35</f>
        <v>3</v>
      </c>
      <c r="M24" s="37">
        <f>SUM(C37:C48)</f>
        <v>0</v>
      </c>
      <c r="N24" s="37">
        <f>SUM(D37:D48)</f>
        <v>0</v>
      </c>
      <c r="O24" s="37">
        <f>SUM(E37:E48)</f>
        <v>0</v>
      </c>
      <c r="P24" s="37">
        <f>SUM(F37:F48)</f>
        <v>0</v>
      </c>
      <c r="Q24" s="37">
        <f>SUM(G37:G48)</f>
        <v>0</v>
      </c>
      <c r="R24" s="37">
        <f>SUM(H9:H20)</f>
        <v>0</v>
      </c>
      <c r="S24" s="39">
        <f>Q24-R24</f>
        <v>0</v>
      </c>
    </row>
    <row r="25" spans="1:19">
      <c r="A25" s="34"/>
      <c r="B25" s="151">
        <f>B10</f>
        <v>41394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44">
        <v>0</v>
      </c>
      <c r="I25" s="144">
        <f t="shared" si="14"/>
        <v>0</v>
      </c>
      <c r="L25" s="40">
        <f>A50</f>
        <v>4</v>
      </c>
      <c r="M25" s="37">
        <f>SUM(C52:C63)</f>
        <v>0</v>
      </c>
      <c r="N25" s="37">
        <f>SUM(D52:D63)</f>
        <v>0</v>
      </c>
      <c r="O25" s="37">
        <f>SUM(E52:E63)</f>
        <v>0</v>
      </c>
      <c r="P25" s="37">
        <f>SUM(F52:F63)</f>
        <v>0</v>
      </c>
      <c r="Q25" s="37">
        <f>SUM(G52:G63)</f>
        <v>0</v>
      </c>
      <c r="R25" s="37">
        <f>SUM(H10:H21)</f>
        <v>0</v>
      </c>
      <c r="S25" s="39">
        <f>Q25-R25</f>
        <v>0</v>
      </c>
    </row>
    <row r="26" spans="1:19" ht="12" thickBot="1">
      <c r="A26" s="34"/>
      <c r="B26" s="151">
        <f t="shared" si="12"/>
        <v>41425</v>
      </c>
      <c r="C26" s="152">
        <v>0</v>
      </c>
      <c r="D26" s="152">
        <v>0</v>
      </c>
      <c r="E26" s="152">
        <v>0</v>
      </c>
      <c r="F26" s="152">
        <v>0</v>
      </c>
      <c r="G26" s="152">
        <v>0</v>
      </c>
      <c r="H26" s="144">
        <v>0</v>
      </c>
      <c r="I26" s="144">
        <f t="shared" si="14"/>
        <v>0</v>
      </c>
      <c r="L26" s="34"/>
      <c r="M26" s="35">
        <f>SUM(M22:M25)</f>
        <v>0</v>
      </c>
      <c r="N26" s="35">
        <f t="shared" ref="N26:S26" si="15">SUM(N22:N25)</f>
        <v>0</v>
      </c>
      <c r="O26" s="35">
        <f t="shared" si="15"/>
        <v>0</v>
      </c>
      <c r="P26" s="35">
        <f t="shared" si="15"/>
        <v>0</v>
      </c>
      <c r="Q26" s="35">
        <f t="shared" si="15"/>
        <v>0</v>
      </c>
      <c r="R26" s="35">
        <f t="shared" si="15"/>
        <v>0</v>
      </c>
      <c r="S26" s="35">
        <f t="shared" si="15"/>
        <v>0</v>
      </c>
    </row>
    <row r="27" spans="1:19" ht="12" thickTop="1">
      <c r="A27" s="34"/>
      <c r="B27" s="151">
        <f t="shared" si="12"/>
        <v>41455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44">
        <v>0</v>
      </c>
      <c r="I27" s="144">
        <f t="shared" si="14"/>
        <v>0</v>
      </c>
      <c r="R27" s="155"/>
      <c r="S27" s="155"/>
    </row>
    <row r="28" spans="1:19">
      <c r="A28" s="34"/>
      <c r="B28" s="151">
        <f t="shared" si="12"/>
        <v>41486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44">
        <v>0</v>
      </c>
      <c r="I28" s="144">
        <f t="shared" si="14"/>
        <v>0</v>
      </c>
    </row>
    <row r="29" spans="1:19">
      <c r="A29" s="34"/>
      <c r="B29" s="151">
        <f t="shared" si="12"/>
        <v>41517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44">
        <v>0</v>
      </c>
      <c r="I29" s="144">
        <f t="shared" si="14"/>
        <v>0</v>
      </c>
    </row>
    <row r="30" spans="1:19">
      <c r="A30" s="34"/>
      <c r="B30" s="151">
        <f t="shared" si="12"/>
        <v>41547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44">
        <v>0</v>
      </c>
      <c r="I30" s="144">
        <f t="shared" si="14"/>
        <v>0</v>
      </c>
    </row>
    <row r="31" spans="1:19">
      <c r="A31" s="34"/>
      <c r="B31" s="151">
        <f t="shared" si="12"/>
        <v>41578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44">
        <v>0</v>
      </c>
      <c r="I31" s="144">
        <f t="shared" si="14"/>
        <v>0</v>
      </c>
    </row>
    <row r="32" spans="1:19">
      <c r="A32" s="34"/>
      <c r="B32" s="151">
        <f t="shared" si="12"/>
        <v>41608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144">
        <v>0</v>
      </c>
      <c r="I32" s="144">
        <f t="shared" si="14"/>
        <v>0</v>
      </c>
    </row>
    <row r="33" spans="1:13">
      <c r="A33" s="34"/>
      <c r="B33" s="151">
        <f t="shared" si="12"/>
        <v>41639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144">
        <v>0</v>
      </c>
      <c r="I33" s="144">
        <f t="shared" si="14"/>
        <v>0</v>
      </c>
    </row>
    <row r="34" spans="1:13" ht="12" thickBot="1">
      <c r="A34" s="34"/>
      <c r="B34" s="34"/>
      <c r="C34" s="154">
        <f t="shared" ref="C34:I34" si="16">SUM(C22:C33)</f>
        <v>0</v>
      </c>
      <c r="D34" s="154">
        <f t="shared" si="16"/>
        <v>0</v>
      </c>
      <c r="E34" s="154">
        <f t="shared" si="16"/>
        <v>0</v>
      </c>
      <c r="F34" s="154">
        <f t="shared" si="16"/>
        <v>0</v>
      </c>
      <c r="G34" s="154">
        <f t="shared" si="16"/>
        <v>0</v>
      </c>
      <c r="H34" s="154">
        <f t="shared" si="16"/>
        <v>0</v>
      </c>
      <c r="I34" s="154">
        <f t="shared" si="16"/>
        <v>0</v>
      </c>
    </row>
    <row r="35" spans="1:13" ht="12.75" thickTop="1" thickBot="1">
      <c r="A35" s="146">
        <v>3</v>
      </c>
    </row>
    <row r="36" spans="1:13" ht="12" thickBot="1">
      <c r="A36" s="147" t="s">
        <v>25</v>
      </c>
      <c r="B36" s="148" t="s">
        <v>117</v>
      </c>
      <c r="C36" s="148" t="s">
        <v>120</v>
      </c>
      <c r="D36" s="148" t="s">
        <v>79</v>
      </c>
      <c r="E36" s="148" t="s">
        <v>22</v>
      </c>
      <c r="F36" s="148" t="s">
        <v>23</v>
      </c>
      <c r="G36" s="149" t="s">
        <v>24</v>
      </c>
      <c r="H36" s="149" t="s">
        <v>86</v>
      </c>
      <c r="I36" s="149" t="s">
        <v>131</v>
      </c>
    </row>
    <row r="37" spans="1:13">
      <c r="A37" s="41"/>
      <c r="B37" s="151">
        <f t="shared" ref="B37:B48" si="17">B22</f>
        <v>41305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44">
        <v>0</v>
      </c>
      <c r="I37" s="144">
        <f>G37-H37</f>
        <v>0</v>
      </c>
    </row>
    <row r="38" spans="1:13">
      <c r="A38" s="41"/>
      <c r="B38" s="151">
        <f t="shared" si="17"/>
        <v>41333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44">
        <v>0</v>
      </c>
      <c r="I38" s="144">
        <f t="shared" ref="I38:I48" si="18">G38-H38</f>
        <v>0</v>
      </c>
    </row>
    <row r="39" spans="1:13">
      <c r="A39" s="41"/>
      <c r="B39" s="151">
        <f t="shared" si="17"/>
        <v>41364</v>
      </c>
      <c r="C39" s="152">
        <v>0</v>
      </c>
      <c r="D39" s="152">
        <v>0</v>
      </c>
      <c r="E39" s="152">
        <v>0</v>
      </c>
      <c r="F39" s="152">
        <v>0</v>
      </c>
      <c r="G39" s="152">
        <v>0</v>
      </c>
      <c r="H39" s="144">
        <v>0</v>
      </c>
      <c r="I39" s="144">
        <f t="shared" si="18"/>
        <v>0</v>
      </c>
    </row>
    <row r="40" spans="1:13">
      <c r="A40" s="34"/>
      <c r="B40" s="151">
        <f t="shared" si="17"/>
        <v>41394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144">
        <v>0</v>
      </c>
      <c r="I40" s="144">
        <f t="shared" si="18"/>
        <v>0</v>
      </c>
    </row>
    <row r="41" spans="1:13">
      <c r="A41" s="34"/>
      <c r="B41" s="151">
        <f t="shared" si="17"/>
        <v>41425</v>
      </c>
      <c r="C41" s="152">
        <v>0</v>
      </c>
      <c r="D41" s="152">
        <v>0</v>
      </c>
      <c r="E41" s="152">
        <v>0</v>
      </c>
      <c r="F41" s="152">
        <v>0</v>
      </c>
      <c r="G41" s="152">
        <v>0</v>
      </c>
      <c r="H41" s="144">
        <v>0</v>
      </c>
      <c r="I41" s="144">
        <f t="shared" si="18"/>
        <v>0</v>
      </c>
    </row>
    <row r="42" spans="1:13">
      <c r="A42" s="34"/>
      <c r="B42" s="151">
        <f t="shared" si="17"/>
        <v>41455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144">
        <v>0</v>
      </c>
      <c r="I42" s="144">
        <f t="shared" si="18"/>
        <v>0</v>
      </c>
    </row>
    <row r="43" spans="1:13">
      <c r="A43" s="34"/>
      <c r="B43" s="151">
        <f t="shared" si="17"/>
        <v>41486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  <c r="H43" s="144">
        <v>0</v>
      </c>
      <c r="I43" s="144">
        <f t="shared" si="18"/>
        <v>0</v>
      </c>
    </row>
    <row r="44" spans="1:13">
      <c r="A44" s="34"/>
      <c r="B44" s="151">
        <f t="shared" si="17"/>
        <v>41517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144">
        <v>0</v>
      </c>
      <c r="I44" s="144">
        <f t="shared" si="18"/>
        <v>0</v>
      </c>
    </row>
    <row r="45" spans="1:13">
      <c r="A45" s="34"/>
      <c r="B45" s="151">
        <f t="shared" si="17"/>
        <v>41547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  <c r="H45" s="144">
        <v>0</v>
      </c>
      <c r="I45" s="144">
        <f t="shared" si="18"/>
        <v>0</v>
      </c>
    </row>
    <row r="46" spans="1:13">
      <c r="A46" s="34"/>
      <c r="B46" s="151">
        <f t="shared" si="17"/>
        <v>41578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144">
        <v>0</v>
      </c>
      <c r="I46" s="144">
        <f t="shared" si="18"/>
        <v>0</v>
      </c>
    </row>
    <row r="47" spans="1:13">
      <c r="A47" s="34"/>
      <c r="B47" s="151">
        <f t="shared" si="17"/>
        <v>41608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  <c r="H47" s="156">
        <v>0</v>
      </c>
      <c r="I47" s="144">
        <f t="shared" si="18"/>
        <v>0</v>
      </c>
      <c r="J47" s="156"/>
      <c r="K47" s="156"/>
      <c r="L47" s="156"/>
      <c r="M47" s="156"/>
    </row>
    <row r="48" spans="1:13">
      <c r="A48" s="34"/>
      <c r="B48" s="151">
        <f t="shared" si="17"/>
        <v>41639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156">
        <v>0</v>
      </c>
      <c r="I48" s="144">
        <f t="shared" si="18"/>
        <v>0</v>
      </c>
      <c r="J48" s="156"/>
      <c r="K48" s="156"/>
      <c r="L48" s="156"/>
      <c r="M48" s="156"/>
    </row>
    <row r="49" spans="1:9" ht="12" thickBot="1">
      <c r="A49" s="34"/>
      <c r="B49" s="34"/>
      <c r="C49" s="154">
        <f t="shared" ref="C49:I49" si="19">SUM(C37:C48)</f>
        <v>0</v>
      </c>
      <c r="D49" s="154">
        <f t="shared" si="19"/>
        <v>0</v>
      </c>
      <c r="E49" s="154">
        <f t="shared" si="19"/>
        <v>0</v>
      </c>
      <c r="F49" s="154">
        <f t="shared" si="19"/>
        <v>0</v>
      </c>
      <c r="G49" s="154">
        <f t="shared" si="19"/>
        <v>0</v>
      </c>
      <c r="H49" s="154">
        <f t="shared" si="19"/>
        <v>0</v>
      </c>
      <c r="I49" s="154">
        <f t="shared" si="19"/>
        <v>0</v>
      </c>
    </row>
    <row r="50" spans="1:9" ht="12.75" thickTop="1" thickBot="1">
      <c r="A50" s="145">
        <v>4</v>
      </c>
    </row>
    <row r="51" spans="1:9" ht="12" thickBot="1">
      <c r="A51" s="147" t="s">
        <v>25</v>
      </c>
      <c r="B51" s="148" t="s">
        <v>117</v>
      </c>
      <c r="C51" s="148" t="s">
        <v>120</v>
      </c>
      <c r="D51" s="148" t="s">
        <v>79</v>
      </c>
      <c r="E51" s="148" t="s">
        <v>22</v>
      </c>
      <c r="F51" s="148" t="s">
        <v>23</v>
      </c>
      <c r="G51" s="149" t="s">
        <v>24</v>
      </c>
      <c r="H51" s="149" t="s">
        <v>86</v>
      </c>
      <c r="I51" s="149" t="s">
        <v>131</v>
      </c>
    </row>
    <row r="52" spans="1:9">
      <c r="A52" s="41"/>
      <c r="B52" s="151">
        <f t="shared" ref="B52:B63" si="20">B37</f>
        <v>41305</v>
      </c>
      <c r="C52" s="152">
        <v>0</v>
      </c>
      <c r="D52" s="152">
        <v>0</v>
      </c>
      <c r="E52" s="152">
        <v>0</v>
      </c>
      <c r="F52" s="152">
        <v>0</v>
      </c>
      <c r="G52" s="152">
        <v>0</v>
      </c>
      <c r="H52" s="144">
        <v>0</v>
      </c>
      <c r="I52" s="144">
        <f>G52-H52</f>
        <v>0</v>
      </c>
    </row>
    <row r="53" spans="1:9">
      <c r="A53" s="41"/>
      <c r="B53" s="151">
        <f t="shared" si="20"/>
        <v>41333</v>
      </c>
      <c r="C53" s="152">
        <v>0</v>
      </c>
      <c r="D53" s="152">
        <v>0</v>
      </c>
      <c r="E53" s="152">
        <v>0</v>
      </c>
      <c r="F53" s="152">
        <v>0</v>
      </c>
      <c r="G53" s="152">
        <v>0</v>
      </c>
      <c r="H53" s="144">
        <v>0</v>
      </c>
      <c r="I53" s="144">
        <f t="shared" ref="I53:I63" si="21">G53-H53</f>
        <v>0</v>
      </c>
    </row>
    <row r="54" spans="1:9">
      <c r="A54" s="41"/>
      <c r="B54" s="151">
        <f t="shared" si="20"/>
        <v>41364</v>
      </c>
      <c r="C54" s="152">
        <v>0</v>
      </c>
      <c r="D54" s="152">
        <v>0</v>
      </c>
      <c r="E54" s="152">
        <v>0</v>
      </c>
      <c r="F54" s="152">
        <v>0</v>
      </c>
      <c r="G54" s="152">
        <v>0</v>
      </c>
      <c r="H54" s="144">
        <v>0</v>
      </c>
      <c r="I54" s="144">
        <f t="shared" si="21"/>
        <v>0</v>
      </c>
    </row>
    <row r="55" spans="1:9">
      <c r="A55" s="34"/>
      <c r="B55" s="151">
        <f t="shared" si="20"/>
        <v>41394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144">
        <v>0</v>
      </c>
      <c r="I55" s="144">
        <f t="shared" si="21"/>
        <v>0</v>
      </c>
    </row>
    <row r="56" spans="1:9">
      <c r="A56" s="34"/>
      <c r="B56" s="151">
        <f t="shared" si="20"/>
        <v>41425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144">
        <v>0</v>
      </c>
      <c r="I56" s="144">
        <f t="shared" si="21"/>
        <v>0</v>
      </c>
    </row>
    <row r="57" spans="1:9">
      <c r="A57" s="34"/>
      <c r="B57" s="151">
        <f t="shared" si="20"/>
        <v>41455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144">
        <v>0</v>
      </c>
      <c r="I57" s="144">
        <f t="shared" si="21"/>
        <v>0</v>
      </c>
    </row>
    <row r="58" spans="1:9">
      <c r="A58" s="34"/>
      <c r="B58" s="151">
        <f t="shared" si="20"/>
        <v>41486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  <c r="H58" s="144">
        <v>0</v>
      </c>
      <c r="I58" s="144">
        <f t="shared" si="21"/>
        <v>0</v>
      </c>
    </row>
    <row r="59" spans="1:9">
      <c r="A59" s="34"/>
      <c r="B59" s="151">
        <f t="shared" si="20"/>
        <v>41517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144">
        <v>0</v>
      </c>
      <c r="I59" s="144">
        <f t="shared" si="21"/>
        <v>0</v>
      </c>
    </row>
    <row r="60" spans="1:9">
      <c r="A60" s="34"/>
      <c r="B60" s="151">
        <f t="shared" si="20"/>
        <v>41547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144">
        <v>0</v>
      </c>
      <c r="I60" s="144">
        <f t="shared" si="21"/>
        <v>0</v>
      </c>
    </row>
    <row r="61" spans="1:9">
      <c r="A61" s="34"/>
      <c r="B61" s="151">
        <f t="shared" si="20"/>
        <v>41578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144">
        <v>0</v>
      </c>
      <c r="I61" s="144">
        <f t="shared" si="21"/>
        <v>0</v>
      </c>
    </row>
    <row r="62" spans="1:9">
      <c r="A62" s="34"/>
      <c r="B62" s="151">
        <f t="shared" si="20"/>
        <v>41608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144">
        <v>0</v>
      </c>
      <c r="I62" s="144">
        <f t="shared" si="21"/>
        <v>0</v>
      </c>
    </row>
    <row r="63" spans="1:9">
      <c r="A63" s="34"/>
      <c r="B63" s="151">
        <f t="shared" si="20"/>
        <v>41639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144">
        <v>0</v>
      </c>
      <c r="I63" s="144">
        <f t="shared" si="21"/>
        <v>0</v>
      </c>
    </row>
    <row r="64" spans="1:9" ht="12" thickBot="1">
      <c r="A64" s="34"/>
      <c r="B64" s="34"/>
      <c r="C64" s="154">
        <f t="shared" ref="C64:I64" si="22">SUM(C52:C63)</f>
        <v>0</v>
      </c>
      <c r="D64" s="154">
        <f t="shared" si="22"/>
        <v>0</v>
      </c>
      <c r="E64" s="154">
        <f t="shared" si="22"/>
        <v>0</v>
      </c>
      <c r="F64" s="154">
        <f t="shared" si="22"/>
        <v>0</v>
      </c>
      <c r="G64" s="154">
        <f t="shared" si="22"/>
        <v>0</v>
      </c>
      <c r="H64" s="154">
        <f t="shared" si="22"/>
        <v>0</v>
      </c>
      <c r="I64" s="154">
        <f t="shared" si="22"/>
        <v>0</v>
      </c>
    </row>
    <row r="65" spans="1:15" ht="12" thickTop="1">
      <c r="C65" s="157"/>
    </row>
    <row r="66" spans="1:15" ht="12" thickBot="1">
      <c r="A66" s="61" t="s">
        <v>71</v>
      </c>
      <c r="B66" s="158">
        <f>B18</f>
        <v>41639</v>
      </c>
      <c r="C66" s="35">
        <f t="shared" ref="C66:I66" si="23">C19+C34+C49+C64</f>
        <v>0</v>
      </c>
      <c r="D66" s="35">
        <f t="shared" si="23"/>
        <v>0</v>
      </c>
      <c r="E66" s="35">
        <f t="shared" si="23"/>
        <v>0</v>
      </c>
      <c r="F66" s="35">
        <f t="shared" si="23"/>
        <v>0</v>
      </c>
      <c r="G66" s="35">
        <f t="shared" si="23"/>
        <v>0</v>
      </c>
      <c r="H66" s="35">
        <f t="shared" si="23"/>
        <v>0</v>
      </c>
      <c r="I66" s="35">
        <f t="shared" si="23"/>
        <v>0</v>
      </c>
    </row>
    <row r="67" spans="1:15" ht="12" thickTop="1">
      <c r="C67" s="157"/>
    </row>
    <row r="70" spans="1:15" ht="12" thickBot="1"/>
    <row r="71" spans="1:15" s="146" customFormat="1" thickBot="1">
      <c r="C71" s="150" t="s">
        <v>120</v>
      </c>
      <c r="D71" s="148" t="s">
        <v>79</v>
      </c>
      <c r="E71" s="148" t="s">
        <v>22</v>
      </c>
      <c r="F71" s="148" t="s">
        <v>23</v>
      </c>
      <c r="G71" s="149" t="s">
        <v>24</v>
      </c>
      <c r="H71" s="149" t="s">
        <v>86</v>
      </c>
      <c r="I71" s="149" t="s">
        <v>131</v>
      </c>
      <c r="J71" s="156"/>
      <c r="K71" s="156"/>
      <c r="L71" s="156"/>
      <c r="M71" s="156"/>
      <c r="N71" s="156"/>
      <c r="O71" s="156"/>
    </row>
    <row r="72" spans="1:15">
      <c r="A72" s="146" t="s">
        <v>143</v>
      </c>
      <c r="B72" s="159"/>
      <c r="C72" s="160"/>
      <c r="D72" s="161"/>
      <c r="E72" s="161"/>
      <c r="F72" s="161"/>
      <c r="G72" s="161"/>
      <c r="H72" s="161"/>
      <c r="I72" s="162"/>
    </row>
    <row r="73" spans="1:15" ht="12" thickBot="1">
      <c r="A73" s="145" t="s">
        <v>87</v>
      </c>
      <c r="C73" s="163">
        <f>C66</f>
        <v>0</v>
      </c>
      <c r="D73" s="164">
        <f t="shared" ref="D73:I73" si="24">D66</f>
        <v>0</v>
      </c>
      <c r="E73" s="164">
        <f t="shared" si="24"/>
        <v>0</v>
      </c>
      <c r="F73" s="164">
        <f t="shared" si="24"/>
        <v>0</v>
      </c>
      <c r="G73" s="163">
        <f>G66</f>
        <v>0</v>
      </c>
      <c r="H73" s="163">
        <f>H66</f>
        <v>0</v>
      </c>
      <c r="I73" s="163">
        <f t="shared" si="24"/>
        <v>0</v>
      </c>
    </row>
    <row r="74" spans="1:15" ht="12" thickBot="1">
      <c r="A74" s="145" t="s">
        <v>88</v>
      </c>
      <c r="C74" s="165"/>
      <c r="D74" s="239">
        <f>'Bank No 1 Account'!T101</f>
        <v>0</v>
      </c>
      <c r="E74" s="240"/>
      <c r="F74" s="241"/>
      <c r="G74" s="166">
        <f>'Bank No 1 Account'!S101</f>
        <v>0</v>
      </c>
      <c r="H74" s="167" t="s">
        <v>90</v>
      </c>
      <c r="I74" s="168"/>
    </row>
    <row r="75" spans="1:15" ht="12" thickBot="1">
      <c r="A75" s="145" t="s">
        <v>149</v>
      </c>
      <c r="D75" s="235">
        <f>'Petty Cash'!T93</f>
        <v>0</v>
      </c>
      <c r="E75" s="236"/>
      <c r="F75" s="237"/>
      <c r="G75" s="144">
        <f>'Petty Cash'!S93</f>
        <v>0</v>
      </c>
      <c r="H75" s="169" t="s">
        <v>90</v>
      </c>
      <c r="I75" s="168"/>
    </row>
    <row r="76" spans="1:15" ht="12" thickBot="1">
      <c r="A76" s="145" t="s">
        <v>89</v>
      </c>
      <c r="D76" s="235">
        <f>SUM(D74:F75)</f>
        <v>0</v>
      </c>
      <c r="E76" s="236"/>
      <c r="F76" s="237"/>
      <c r="G76" s="144">
        <f>SUM(G74:G75)</f>
        <v>0</v>
      </c>
      <c r="H76" s="169" t="s">
        <v>90</v>
      </c>
      <c r="I76" s="168"/>
    </row>
    <row r="77" spans="1:15" ht="12" thickBot="1">
      <c r="A77" s="145" t="s">
        <v>131</v>
      </c>
      <c r="C77" s="170"/>
      <c r="D77" s="171"/>
      <c r="E77" s="171"/>
      <c r="F77" s="171"/>
      <c r="G77" s="172">
        <f>H73-G76</f>
        <v>0</v>
      </c>
      <c r="H77" s="173" t="s">
        <v>90</v>
      </c>
      <c r="I77" s="168"/>
    </row>
    <row r="78" spans="1:15" ht="12" thickTop="1"/>
    <row r="79" spans="1:15" s="146" customFormat="1" ht="10.5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</row>
    <row r="80" spans="1:15" s="146" customFormat="1" ht="10.5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</row>
    <row r="81" spans="1:15">
      <c r="A81" s="146"/>
    </row>
    <row r="82" spans="1:15" s="146" customFormat="1" ht="10.5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</row>
    <row r="84" spans="1:15">
      <c r="K84" s="156"/>
      <c r="L84" s="156"/>
      <c r="M84" s="156"/>
    </row>
  </sheetData>
  <mergeCells count="6">
    <mergeCell ref="D76:F76"/>
    <mergeCell ref="A1:C1"/>
    <mergeCell ref="A2:C2"/>
    <mergeCell ref="A3:C3"/>
    <mergeCell ref="D74:F74"/>
    <mergeCell ref="D75:F75"/>
  </mergeCells>
  <phoneticPr fontId="8" type="noConversion"/>
  <pageMargins left="0.7" right="0.7" top="0.75" bottom="0.75" header="0.3" footer="0.3"/>
  <pageSetup paperSize="9" orientation="landscape" verticalDpi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19" sqref="C19"/>
    </sheetView>
  </sheetViews>
  <sheetFormatPr defaultColWidth="8.85546875" defaultRowHeight="14.25"/>
  <cols>
    <col min="1" max="2" width="8.85546875" style="17"/>
    <col min="3" max="4" width="8.85546875" style="16"/>
    <col min="5" max="5" width="11" style="16" bestFit="1" customWidth="1"/>
    <col min="6" max="16384" width="8.85546875" style="17"/>
  </cols>
  <sheetData>
    <row r="1" spans="1:6">
      <c r="A1" s="15" t="e">
        <f>#REF!</f>
        <v>#REF!</v>
      </c>
      <c r="B1" s="15"/>
    </row>
    <row r="2" spans="1:6">
      <c r="A2" s="18" t="s">
        <v>180</v>
      </c>
      <c r="B2" s="18"/>
    </row>
    <row r="6" spans="1:6">
      <c r="A6" s="19"/>
      <c r="B6" s="19"/>
      <c r="C6" s="20" t="s">
        <v>181</v>
      </c>
      <c r="D6" s="20" t="s">
        <v>182</v>
      </c>
      <c r="E6" s="20"/>
      <c r="F6" s="19"/>
    </row>
    <row r="7" spans="1:6">
      <c r="A7" s="21"/>
      <c r="B7" s="21"/>
      <c r="C7" s="22"/>
      <c r="D7" s="22"/>
      <c r="E7" s="22"/>
      <c r="F7" s="21"/>
    </row>
    <row r="8" spans="1:6">
      <c r="A8" s="21" t="s">
        <v>121</v>
      </c>
      <c r="B8" s="21"/>
      <c r="C8" s="23"/>
      <c r="D8" s="23"/>
      <c r="E8" s="24">
        <f t="shared" ref="E8:E16" si="0">SUM(C8:D8)</f>
        <v>0</v>
      </c>
      <c r="F8" s="21"/>
    </row>
    <row r="9" spans="1:6">
      <c r="A9" s="21" t="s">
        <v>0</v>
      </c>
      <c r="B9" s="21"/>
      <c r="C9" s="23"/>
      <c r="D9" s="23"/>
      <c r="E9" s="24">
        <f t="shared" si="0"/>
        <v>0</v>
      </c>
      <c r="F9" s="21"/>
    </row>
    <row r="10" spans="1:6">
      <c r="A10" s="21" t="s">
        <v>1</v>
      </c>
      <c r="B10" s="21"/>
      <c r="C10" s="23"/>
      <c r="D10" s="23"/>
      <c r="E10" s="24">
        <f t="shared" si="0"/>
        <v>0</v>
      </c>
      <c r="F10" s="21"/>
    </row>
    <row r="11" spans="1:6">
      <c r="A11" s="21" t="s">
        <v>124</v>
      </c>
      <c r="B11" s="21"/>
      <c r="C11" s="23"/>
      <c r="D11" s="23"/>
      <c r="E11" s="24">
        <f t="shared" si="0"/>
        <v>0</v>
      </c>
      <c r="F11" s="21"/>
    </row>
    <row r="12" spans="1:6">
      <c r="A12" s="21" t="s">
        <v>68</v>
      </c>
      <c r="B12" s="21"/>
      <c r="C12" s="23"/>
      <c r="D12" s="23"/>
      <c r="E12" s="24">
        <f t="shared" si="0"/>
        <v>0</v>
      </c>
      <c r="F12" s="21"/>
    </row>
    <row r="13" spans="1:6">
      <c r="A13" s="21" t="s">
        <v>137</v>
      </c>
      <c r="B13" s="21"/>
      <c r="C13" s="23"/>
      <c r="D13" s="23"/>
      <c r="E13" s="24">
        <f t="shared" si="0"/>
        <v>0</v>
      </c>
      <c r="F13" s="21"/>
    </row>
    <row r="14" spans="1:6">
      <c r="A14" s="21" t="s">
        <v>4</v>
      </c>
      <c r="B14" s="21"/>
      <c r="C14" s="23"/>
      <c r="D14" s="23"/>
      <c r="E14" s="24">
        <f t="shared" si="0"/>
        <v>0</v>
      </c>
      <c r="F14" s="21"/>
    </row>
    <row r="15" spans="1:6">
      <c r="A15" s="21" t="s">
        <v>69</v>
      </c>
      <c r="B15" s="21"/>
      <c r="C15" s="23"/>
      <c r="D15" s="23"/>
      <c r="E15" s="24">
        <f t="shared" si="0"/>
        <v>0</v>
      </c>
      <c r="F15" s="21"/>
    </row>
    <row r="16" spans="1:6">
      <c r="A16" s="21" t="s">
        <v>70</v>
      </c>
      <c r="B16" s="21"/>
      <c r="C16" s="23"/>
      <c r="D16" s="23"/>
      <c r="E16" s="24">
        <f t="shared" si="0"/>
        <v>0</v>
      </c>
      <c r="F16" s="21"/>
    </row>
    <row r="17" spans="1:6">
      <c r="A17" s="21"/>
      <c r="B17" s="21"/>
      <c r="C17" s="23"/>
      <c r="D17" s="23"/>
      <c r="E17" s="24"/>
      <c r="F17" s="21"/>
    </row>
    <row r="18" spans="1:6">
      <c r="A18" s="21"/>
      <c r="B18" s="21"/>
      <c r="C18" s="23"/>
      <c r="D18" s="23"/>
      <c r="E18" s="24"/>
      <c r="F18" s="21"/>
    </row>
    <row r="19" spans="1:6">
      <c r="A19" s="21"/>
      <c r="B19" s="21"/>
      <c r="C19" s="23"/>
      <c r="D19" s="23"/>
      <c r="E19" s="24"/>
      <c r="F19" s="21"/>
    </row>
    <row r="20" spans="1:6">
      <c r="A20" s="21"/>
      <c r="B20" s="21"/>
      <c r="C20" s="24"/>
      <c r="D20" s="24"/>
      <c r="E20" s="24"/>
      <c r="F20" s="21"/>
    </row>
    <row r="21" spans="1:6">
      <c r="A21" s="21"/>
      <c r="B21" s="21"/>
      <c r="C21" s="24"/>
      <c r="D21" s="24"/>
      <c r="E21" s="24"/>
      <c r="F21" s="21"/>
    </row>
    <row r="22" spans="1:6">
      <c r="A22" s="21"/>
      <c r="B22" s="21"/>
      <c r="C22" s="24"/>
      <c r="D22" s="24"/>
      <c r="E22" s="24"/>
      <c r="F22" s="21"/>
    </row>
    <row r="23" spans="1:6">
      <c r="A23" s="21"/>
      <c r="B23" s="21"/>
      <c r="C23" s="24"/>
      <c r="D23" s="24"/>
      <c r="E23" s="24"/>
      <c r="F23" s="25"/>
    </row>
    <row r="24" spans="1:6" ht="15" thickBot="1">
      <c r="A24" s="26" t="s">
        <v>71</v>
      </c>
      <c r="B24" s="26"/>
      <c r="C24" s="27">
        <f>SUM(C8:C23)</f>
        <v>0</v>
      </c>
      <c r="D24" s="27">
        <f>SUM(D8:D23)</f>
        <v>0</v>
      </c>
      <c r="E24" s="27">
        <f>SUM(E8:E23)</f>
        <v>0</v>
      </c>
      <c r="F24" s="28"/>
    </row>
    <row r="25" spans="1:6" ht="15" thickTop="1">
      <c r="F25" s="29"/>
    </row>
  </sheetData>
  <phoneticPr fontId="8" type="noConversion"/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sqref="A1:C1"/>
    </sheetView>
  </sheetViews>
  <sheetFormatPr defaultRowHeight="11.25"/>
  <cols>
    <col min="1" max="1" width="6.28515625" style="174" bestFit="1" customWidth="1"/>
    <col min="2" max="2" width="15.5703125" style="174" bestFit="1" customWidth="1"/>
    <col min="3" max="4" width="6.85546875" style="174" bestFit="1" customWidth="1"/>
    <col min="5" max="5" width="8.140625" style="174" bestFit="1" customWidth="1"/>
    <col min="6" max="6" width="4.42578125" style="174" bestFit="1" customWidth="1"/>
    <col min="7" max="7" width="8.85546875" style="174" bestFit="1" customWidth="1"/>
    <col min="8" max="16384" width="9.140625" style="174"/>
  </cols>
  <sheetData>
    <row r="1" spans="1:7">
      <c r="A1" s="230" t="str">
        <f>'Profit and loss'!A1:B1</f>
        <v>[Company Name]</v>
      </c>
      <c r="B1" s="230"/>
      <c r="C1" s="230"/>
    </row>
    <row r="2" spans="1:7">
      <c r="A2" s="230" t="str">
        <f>'Profit and loss'!A2:B2</f>
        <v>[Accounting Period]</v>
      </c>
      <c r="B2" s="230"/>
      <c r="C2" s="230"/>
    </row>
    <row r="3" spans="1:7">
      <c r="A3" s="230" t="s">
        <v>81</v>
      </c>
      <c r="B3" s="230"/>
      <c r="C3" s="230"/>
    </row>
    <row r="4" spans="1:7" ht="12" thickBot="1"/>
    <row r="5" spans="1:7">
      <c r="A5" s="201"/>
      <c r="B5" s="202"/>
      <c r="C5" s="202" t="s">
        <v>129</v>
      </c>
      <c r="D5" s="202" t="s">
        <v>85</v>
      </c>
      <c r="E5" s="202" t="s">
        <v>82</v>
      </c>
      <c r="F5" s="202"/>
      <c r="G5" s="203"/>
    </row>
    <row r="6" spans="1:7" ht="12" thickBot="1">
      <c r="A6" s="204" t="s">
        <v>117</v>
      </c>
      <c r="B6" s="205" t="s">
        <v>26</v>
      </c>
      <c r="C6" s="205" t="s">
        <v>84</v>
      </c>
      <c r="D6" s="205" t="s">
        <v>130</v>
      </c>
      <c r="E6" s="205" t="s">
        <v>83</v>
      </c>
      <c r="F6" s="206" t="s">
        <v>119</v>
      </c>
      <c r="G6" s="207" t="s">
        <v>65</v>
      </c>
    </row>
    <row r="7" spans="1:7">
      <c r="A7" s="175"/>
      <c r="B7" s="176"/>
      <c r="C7" s="176" t="s">
        <v>11</v>
      </c>
      <c r="D7" s="176" t="s">
        <v>11</v>
      </c>
      <c r="E7" s="176" t="s">
        <v>11</v>
      </c>
      <c r="F7" s="176" t="s">
        <v>11</v>
      </c>
      <c r="G7" s="176" t="s">
        <v>11</v>
      </c>
    </row>
    <row r="8" spans="1:7">
      <c r="A8" s="177"/>
      <c r="B8" s="178" t="s">
        <v>143</v>
      </c>
      <c r="C8" s="179"/>
      <c r="D8" s="179"/>
      <c r="E8" s="179"/>
      <c r="F8" s="179"/>
      <c r="G8" s="180">
        <v>0</v>
      </c>
    </row>
    <row r="9" spans="1:7">
      <c r="A9" s="177">
        <f>'Wages &amp; Salaries'!B7</f>
        <v>41305</v>
      </c>
      <c r="B9" s="181" t="s">
        <v>80</v>
      </c>
      <c r="C9" s="180">
        <f>'Wages &amp; Salaries'!P7</f>
        <v>0</v>
      </c>
      <c r="D9" s="180">
        <f>'Wages &amp; Salaries'!N7+'Wages &amp; Salaries'!O7</f>
        <v>0</v>
      </c>
      <c r="E9" s="180">
        <f>C9+D9</f>
        <v>0</v>
      </c>
      <c r="F9" s="180">
        <v>0</v>
      </c>
      <c r="G9" s="180">
        <f>G8+E9-F9</f>
        <v>0</v>
      </c>
    </row>
    <row r="10" spans="1:7">
      <c r="A10" s="182">
        <f>'Wages &amp; Salaries'!B8</f>
        <v>41333</v>
      </c>
      <c r="B10" s="183" t="s">
        <v>80</v>
      </c>
      <c r="C10" s="180">
        <f>'Wages &amp; Salaries'!P8</f>
        <v>0</v>
      </c>
      <c r="D10" s="180">
        <f>'Wages &amp; Salaries'!N8+'Wages &amp; Salaries'!O8</f>
        <v>0</v>
      </c>
      <c r="E10" s="180">
        <f t="shared" ref="E10:E20" si="0">C10+D10</f>
        <v>0</v>
      </c>
      <c r="F10" s="184">
        <v>0</v>
      </c>
      <c r="G10" s="180">
        <f t="shared" ref="G10:G20" si="1">G9+E10-F10</f>
        <v>0</v>
      </c>
    </row>
    <row r="11" spans="1:7">
      <c r="A11" s="182">
        <f>'Wages &amp; Salaries'!B9</f>
        <v>41364</v>
      </c>
      <c r="B11" s="183" t="s">
        <v>80</v>
      </c>
      <c r="C11" s="180">
        <f>'Wages &amp; Salaries'!P9</f>
        <v>0</v>
      </c>
      <c r="D11" s="180">
        <f>'Wages &amp; Salaries'!N9+'Wages &amp; Salaries'!O9</f>
        <v>0</v>
      </c>
      <c r="E11" s="180">
        <f t="shared" si="0"/>
        <v>0</v>
      </c>
      <c r="F11" s="184">
        <v>0</v>
      </c>
      <c r="G11" s="180">
        <f t="shared" si="1"/>
        <v>0</v>
      </c>
    </row>
    <row r="12" spans="1:7">
      <c r="A12" s="177">
        <f>'Wages &amp; Salaries'!B10</f>
        <v>41394</v>
      </c>
      <c r="B12" s="183" t="s">
        <v>80</v>
      </c>
      <c r="C12" s="180">
        <f>'Wages &amp; Salaries'!P10</f>
        <v>0</v>
      </c>
      <c r="D12" s="180">
        <f>'Wages &amp; Salaries'!N10+'Wages &amp; Salaries'!O10</f>
        <v>0</v>
      </c>
      <c r="E12" s="180">
        <f t="shared" si="0"/>
        <v>0</v>
      </c>
      <c r="F12" s="180">
        <v>0</v>
      </c>
      <c r="G12" s="180">
        <f t="shared" si="1"/>
        <v>0</v>
      </c>
    </row>
    <row r="13" spans="1:7">
      <c r="A13" s="182">
        <f>'Wages &amp; Salaries'!B11</f>
        <v>41425</v>
      </c>
      <c r="B13" s="183" t="s">
        <v>80</v>
      </c>
      <c r="C13" s="180">
        <f>'Wages &amp; Salaries'!P11</f>
        <v>0</v>
      </c>
      <c r="D13" s="180">
        <f>'Wages &amp; Salaries'!N11+'Wages &amp; Salaries'!O11</f>
        <v>0</v>
      </c>
      <c r="E13" s="180">
        <f t="shared" si="0"/>
        <v>0</v>
      </c>
      <c r="F13" s="185">
        <v>0</v>
      </c>
      <c r="G13" s="180">
        <f t="shared" si="1"/>
        <v>0</v>
      </c>
    </row>
    <row r="14" spans="1:7">
      <c r="A14" s="182">
        <f>'Wages &amp; Salaries'!B12</f>
        <v>41455</v>
      </c>
      <c r="B14" s="183" t="s">
        <v>80</v>
      </c>
      <c r="C14" s="180">
        <f>'Wages &amp; Salaries'!P12</f>
        <v>0</v>
      </c>
      <c r="D14" s="180">
        <f>'Wages &amp; Salaries'!N12+'Wages &amp; Salaries'!O12</f>
        <v>0</v>
      </c>
      <c r="E14" s="180">
        <f t="shared" si="0"/>
        <v>0</v>
      </c>
      <c r="F14" s="185">
        <v>0</v>
      </c>
      <c r="G14" s="180">
        <f t="shared" si="1"/>
        <v>0</v>
      </c>
    </row>
    <row r="15" spans="1:7">
      <c r="A15" s="177">
        <f>'Wages &amp; Salaries'!B13</f>
        <v>41486</v>
      </c>
      <c r="B15" s="183" t="s">
        <v>80</v>
      </c>
      <c r="C15" s="180">
        <f>'Wages &amp; Salaries'!P13</f>
        <v>0</v>
      </c>
      <c r="D15" s="180">
        <f>'Wages &amp; Salaries'!N13+'Wages &amp; Salaries'!O13</f>
        <v>0</v>
      </c>
      <c r="E15" s="180">
        <f t="shared" si="0"/>
        <v>0</v>
      </c>
      <c r="F15" s="180">
        <v>0</v>
      </c>
      <c r="G15" s="180">
        <f t="shared" si="1"/>
        <v>0</v>
      </c>
    </row>
    <row r="16" spans="1:7">
      <c r="A16" s="182">
        <f>'Wages &amp; Salaries'!B14</f>
        <v>41517</v>
      </c>
      <c r="B16" s="183" t="s">
        <v>80</v>
      </c>
      <c r="C16" s="180">
        <f>'Wages &amp; Salaries'!P14</f>
        <v>0</v>
      </c>
      <c r="D16" s="180">
        <f>'Wages &amp; Salaries'!N14+'Wages &amp; Salaries'!O14</f>
        <v>0</v>
      </c>
      <c r="E16" s="180">
        <f t="shared" si="0"/>
        <v>0</v>
      </c>
      <c r="F16" s="185">
        <v>0</v>
      </c>
      <c r="G16" s="180">
        <f t="shared" si="1"/>
        <v>0</v>
      </c>
    </row>
    <row r="17" spans="1:7">
      <c r="A17" s="182">
        <f>'Wages &amp; Salaries'!B15</f>
        <v>41547</v>
      </c>
      <c r="B17" s="183" t="s">
        <v>80</v>
      </c>
      <c r="C17" s="180">
        <f>'Wages &amp; Salaries'!P15</f>
        <v>0</v>
      </c>
      <c r="D17" s="180">
        <f>'Wages &amp; Salaries'!N15+'Wages &amp; Salaries'!O15</f>
        <v>0</v>
      </c>
      <c r="E17" s="180">
        <f t="shared" si="0"/>
        <v>0</v>
      </c>
      <c r="F17" s="180">
        <v>0</v>
      </c>
      <c r="G17" s="180">
        <f t="shared" si="1"/>
        <v>0</v>
      </c>
    </row>
    <row r="18" spans="1:7">
      <c r="A18" s="177">
        <f>'Wages &amp; Salaries'!B16</f>
        <v>41578</v>
      </c>
      <c r="B18" s="183" t="s">
        <v>80</v>
      </c>
      <c r="C18" s="180">
        <f>'Wages &amp; Salaries'!P16</f>
        <v>0</v>
      </c>
      <c r="D18" s="180">
        <f>'Wages &amp; Salaries'!N16+'Wages &amp; Salaries'!O16</f>
        <v>0</v>
      </c>
      <c r="E18" s="180">
        <f t="shared" si="0"/>
        <v>0</v>
      </c>
      <c r="F18" s="180">
        <v>0</v>
      </c>
      <c r="G18" s="180">
        <f t="shared" si="1"/>
        <v>0</v>
      </c>
    </row>
    <row r="19" spans="1:7">
      <c r="A19" s="182">
        <f>'Wages &amp; Salaries'!B17</f>
        <v>41608</v>
      </c>
      <c r="B19" s="183" t="s">
        <v>80</v>
      </c>
      <c r="C19" s="180">
        <f>'Wages &amp; Salaries'!P17</f>
        <v>0</v>
      </c>
      <c r="D19" s="180">
        <f>'Wages &amp; Salaries'!N17+'Wages &amp; Salaries'!O17</f>
        <v>0</v>
      </c>
      <c r="E19" s="180">
        <f t="shared" si="0"/>
        <v>0</v>
      </c>
      <c r="F19" s="180">
        <v>0</v>
      </c>
      <c r="G19" s="180">
        <f t="shared" si="1"/>
        <v>0</v>
      </c>
    </row>
    <row r="20" spans="1:7">
      <c r="A20" s="182">
        <f>'Wages &amp; Salaries'!B18</f>
        <v>41639</v>
      </c>
      <c r="B20" s="183" t="s">
        <v>80</v>
      </c>
      <c r="C20" s="180">
        <f>'Wages &amp; Salaries'!P18</f>
        <v>0</v>
      </c>
      <c r="D20" s="180">
        <f>'Wages &amp; Salaries'!N18+'Wages &amp; Salaries'!O18</f>
        <v>0</v>
      </c>
      <c r="E20" s="180">
        <f t="shared" si="0"/>
        <v>0</v>
      </c>
      <c r="F20" s="180">
        <v>0</v>
      </c>
      <c r="G20" s="180">
        <f t="shared" si="1"/>
        <v>0</v>
      </c>
    </row>
    <row r="21" spans="1:7" ht="12" thickBot="1">
      <c r="A21" s="182"/>
      <c r="B21" s="183"/>
      <c r="C21" s="186">
        <f>SUM(C9:C20)</f>
        <v>0</v>
      </c>
      <c r="D21" s="186">
        <f>SUM(D9:D20)</f>
        <v>0</v>
      </c>
      <c r="E21" s="186">
        <f>SUM(E9:E20)</f>
        <v>0</v>
      </c>
      <c r="F21" s="186">
        <f>SUM(F9:F20)</f>
        <v>0</v>
      </c>
      <c r="G21" s="186">
        <f>SUM(G8:G20)</f>
        <v>0</v>
      </c>
    </row>
    <row r="22" spans="1:7" ht="12" thickTop="1"/>
  </sheetData>
  <mergeCells count="3">
    <mergeCell ref="A1:C1"/>
    <mergeCell ref="A2:C2"/>
    <mergeCell ref="A3:C3"/>
  </mergeCells>
  <phoneticPr fontId="14" type="noConversion"/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sqref="A1:D1"/>
    </sheetView>
  </sheetViews>
  <sheetFormatPr defaultColWidth="8.85546875" defaultRowHeight="11.25"/>
  <cols>
    <col min="1" max="16384" width="8.85546875" style="34"/>
  </cols>
  <sheetData>
    <row r="1" spans="1:4">
      <c r="A1" s="230" t="str">
        <f>'Profit and loss'!A1:B1</f>
        <v>[Company Name]</v>
      </c>
      <c r="B1" s="230"/>
      <c r="C1" s="230"/>
      <c r="D1" s="230"/>
    </row>
    <row r="2" spans="1:4">
      <c r="A2" s="230" t="str">
        <f>'Profit and loss'!A2:B2</f>
        <v>[Accounting Period]</v>
      </c>
      <c r="B2" s="230"/>
      <c r="C2" s="230"/>
      <c r="D2" s="230"/>
    </row>
    <row r="3" spans="1:4">
      <c r="A3" s="230" t="s">
        <v>150</v>
      </c>
      <c r="B3" s="230"/>
      <c r="C3" s="230"/>
      <c r="D3" s="230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tabSelected="1" zoomScaleNormal="100" workbookViewId="0">
      <selection sqref="A1:B1"/>
    </sheetView>
  </sheetViews>
  <sheetFormatPr defaultColWidth="8.85546875" defaultRowHeight="11.25"/>
  <cols>
    <col min="1" max="1" width="27.85546875" style="34" bestFit="1" customWidth="1"/>
    <col min="2" max="2" width="8.85546875" style="34"/>
    <col min="3" max="3" width="7.140625" style="34" bestFit="1" customWidth="1"/>
    <col min="4" max="16384" width="8.85546875" style="34"/>
  </cols>
  <sheetData>
    <row r="1" spans="1:3" s="38" customFormat="1" ht="10.5">
      <c r="A1" s="230" t="s">
        <v>187</v>
      </c>
      <c r="B1" s="230"/>
    </row>
    <row r="2" spans="1:3" s="38" customFormat="1" ht="10.5">
      <c r="A2" s="229" t="s">
        <v>188</v>
      </c>
      <c r="B2" s="229"/>
    </row>
    <row r="3" spans="1:3" s="38" customFormat="1" ht="10.5">
      <c r="A3" s="95" t="s">
        <v>151</v>
      </c>
      <c r="B3" s="95"/>
    </row>
    <row r="4" spans="1:3" s="38" customFormat="1" ht="10.5"/>
    <row r="5" spans="1:3" s="38" customFormat="1" ht="10.5">
      <c r="A5" s="38" t="s">
        <v>73</v>
      </c>
    </row>
    <row r="6" spans="1:3" s="38" customFormat="1" ht="10.5"/>
    <row r="7" spans="1:3">
      <c r="A7" s="42" t="s">
        <v>152</v>
      </c>
    </row>
    <row r="8" spans="1:3">
      <c r="A8" s="34" t="s">
        <v>10</v>
      </c>
      <c r="C8" s="96">
        <f>Sales!H52</f>
        <v>0</v>
      </c>
    </row>
    <row r="9" spans="1:3">
      <c r="A9" s="34" t="s">
        <v>155</v>
      </c>
      <c r="C9" s="96">
        <f>'Bank No 1 Account'!O101</f>
        <v>0</v>
      </c>
    </row>
    <row r="10" spans="1:3">
      <c r="A10" s="34" t="s">
        <v>154</v>
      </c>
      <c r="C10" s="96">
        <f>SUM(Sales!K52:N52)</f>
        <v>0</v>
      </c>
    </row>
    <row r="11" spans="1:3" ht="12" thickBot="1">
      <c r="C11" s="97">
        <f>SUM(C8:C10)</f>
        <v>0</v>
      </c>
    </row>
    <row r="12" spans="1:3">
      <c r="C12" s="96"/>
    </row>
    <row r="13" spans="1:3">
      <c r="A13" s="42" t="s">
        <v>156</v>
      </c>
      <c r="C13" s="96"/>
    </row>
    <row r="14" spans="1:3" ht="12" thickBot="1">
      <c r="A14" s="34" t="s">
        <v>121</v>
      </c>
      <c r="C14" s="97">
        <f>'Petty Cash'!P93+'Bank No 1 Account'!P101+Purchases!J52+Expenses!J52</f>
        <v>0</v>
      </c>
    </row>
    <row r="15" spans="1:3">
      <c r="C15" s="98"/>
    </row>
    <row r="16" spans="1:3">
      <c r="C16" s="96"/>
    </row>
    <row r="17" spans="1:3" ht="12" thickBot="1">
      <c r="A17" s="38" t="s">
        <v>157</v>
      </c>
      <c r="C17" s="99">
        <f>C11-C14</f>
        <v>0</v>
      </c>
    </row>
    <row r="18" spans="1:3" ht="12" thickTop="1">
      <c r="C18" s="96"/>
    </row>
    <row r="19" spans="1:3">
      <c r="C19" s="96"/>
    </row>
    <row r="20" spans="1:3">
      <c r="A20" s="42" t="s">
        <v>158</v>
      </c>
      <c r="C20" s="96"/>
    </row>
    <row r="21" spans="1:3">
      <c r="A21" s="34" t="s">
        <v>159</v>
      </c>
      <c r="C21" s="96">
        <f>'Petty Cash'!Q93+'Bank No 1 Account'!Q101+Purchases!K52+Expenses!K52</f>
        <v>0</v>
      </c>
    </row>
    <row r="22" spans="1:3">
      <c r="A22" s="34" t="s">
        <v>190</v>
      </c>
      <c r="C22" s="96">
        <f>'Petty Cash'!R93+'Bank No 1 Account'!R101+Purchases!L52+Expenses!L52</f>
        <v>0</v>
      </c>
    </row>
    <row r="23" spans="1:3">
      <c r="A23" s="34" t="s">
        <v>160</v>
      </c>
      <c r="C23" s="96">
        <f>'Petty Cash'!S93+'Bank No 1 Account'!S101+Purchases!M52+Expenses!M52</f>
        <v>0</v>
      </c>
    </row>
    <row r="24" spans="1:3">
      <c r="A24" s="34" t="s">
        <v>161</v>
      </c>
      <c r="C24" s="96">
        <f>'Petty Cash'!V93+'Bank No 1 Account'!V101+Purchases!N52+Expenses!N52</f>
        <v>0</v>
      </c>
    </row>
    <row r="25" spans="1:3">
      <c r="A25" s="34" t="s">
        <v>64</v>
      </c>
      <c r="C25" s="96">
        <f>'Petty Cash'!W93+'Bank No 1 Account'!W101+Purchases!O52+Expenses!O52</f>
        <v>0</v>
      </c>
    </row>
    <row r="26" spans="1:3">
      <c r="A26" s="34" t="s">
        <v>56</v>
      </c>
      <c r="C26" s="96">
        <f>'Petty Cash'!X93+'Bank No 1 Account'!X101+Purchases!P52+Expenses!P52</f>
        <v>0</v>
      </c>
    </row>
    <row r="27" spans="1:3">
      <c r="A27" s="34" t="s">
        <v>57</v>
      </c>
      <c r="C27" s="96">
        <f>'Petty Cash'!Y93+'Bank No 1 Account'!Y101+Purchases!Q52+Expenses!Q52</f>
        <v>0</v>
      </c>
    </row>
    <row r="28" spans="1:3">
      <c r="A28" s="34" t="s">
        <v>58</v>
      </c>
      <c r="C28" s="96">
        <f>'Petty Cash'!Z93+'Bank No 1 Account'!Z101+Purchases!R52+Expenses!R52</f>
        <v>0</v>
      </c>
    </row>
    <row r="29" spans="1:3">
      <c r="A29" s="34" t="s">
        <v>172</v>
      </c>
      <c r="C29" s="96">
        <f>'Petty Cash'!AA93+'Bank No 1 Account'!AA101+Purchases!S52+Expenses!S52</f>
        <v>0</v>
      </c>
    </row>
    <row r="30" spans="1:3">
      <c r="A30" s="34" t="s">
        <v>123</v>
      </c>
      <c r="C30" s="96">
        <f>'Petty Cash'!AB93+'Bank No 1 Account'!AB101+Purchases!T52+Expenses!T52</f>
        <v>0</v>
      </c>
    </row>
    <row r="31" spans="1:3">
      <c r="A31" s="34" t="s">
        <v>59</v>
      </c>
      <c r="C31" s="96">
        <f>'Petty Cash'!AC93+'Bank No 1 Account'!AC101+Purchases!U52+Expenses!U52</f>
        <v>0</v>
      </c>
    </row>
    <row r="32" spans="1:3">
      <c r="A32" s="34" t="s">
        <v>60</v>
      </c>
      <c r="C32" s="96">
        <f>'Petty Cash'!AD93+'Bank No 1 Account'!AD101+Purchases!V52+Expenses!V52</f>
        <v>0</v>
      </c>
    </row>
    <row r="33" spans="1:3">
      <c r="A33" s="34" t="s">
        <v>61</v>
      </c>
      <c r="C33" s="96">
        <f>'Petty Cash'!AE93+'Bank No 1 Account'!AE101+Purchases!W52+Expenses!W52</f>
        <v>0</v>
      </c>
    </row>
    <row r="34" spans="1:3">
      <c r="A34" s="34" t="s">
        <v>62</v>
      </c>
      <c r="C34" s="96">
        <f>'Petty Cash'!AF93+'Bank No 1 Account'!AF101+Purchases!X52+Expenses!X52</f>
        <v>0</v>
      </c>
    </row>
    <row r="35" spans="1:3">
      <c r="A35" s="34" t="s">
        <v>63</v>
      </c>
      <c r="C35" s="96">
        <f>'Petty Cash'!AG93+'Bank No 1 Account'!AG101+Purchases!Y52+Expenses!Y52</f>
        <v>0</v>
      </c>
    </row>
    <row r="36" spans="1:3">
      <c r="C36" s="96"/>
    </row>
    <row r="37" spans="1:3">
      <c r="C37" s="96"/>
    </row>
    <row r="38" spans="1:3" s="38" customFormat="1" ht="10.5">
      <c r="A38" s="38" t="s">
        <v>75</v>
      </c>
      <c r="C38" s="100">
        <f>SUM(C21:C37)</f>
        <v>0</v>
      </c>
    </row>
    <row r="39" spans="1:3" s="38" customFormat="1" ht="10.5">
      <c r="C39" s="101"/>
    </row>
    <row r="40" spans="1:3" s="38" customFormat="1" thickBot="1">
      <c r="A40" s="38" t="s">
        <v>76</v>
      </c>
      <c r="C40" s="99">
        <f>C17-C38+C22</f>
        <v>0</v>
      </c>
    </row>
    <row r="41" spans="1:3" ht="12" thickTop="1"/>
  </sheetData>
  <mergeCells count="2">
    <mergeCell ref="A2:B2"/>
    <mergeCell ref="A1:B1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2"/>
  <sheetViews>
    <sheetView zoomScaleNormal="100" workbookViewId="0">
      <selection sqref="A1:C1"/>
    </sheetView>
  </sheetViews>
  <sheetFormatPr defaultRowHeight="11.25"/>
  <cols>
    <col min="1" max="1" width="4.42578125" style="68" bestFit="1" customWidth="1"/>
    <col min="2" max="2" width="3.5703125" style="68" bestFit="1" customWidth="1"/>
    <col min="3" max="3" width="20.7109375" style="68" bestFit="1" customWidth="1"/>
    <col min="4" max="4" width="5.28515625" style="53" bestFit="1" customWidth="1"/>
    <col min="5" max="5" width="6.5703125" style="68" bestFit="1" customWidth="1"/>
    <col min="6" max="6" width="9.140625" style="67" bestFit="1" customWidth="1"/>
    <col min="7" max="7" width="6.140625" style="54" bestFit="1" customWidth="1"/>
    <col min="8" max="8" width="5.28515625" style="54" bestFit="1" customWidth="1"/>
    <col min="9" max="9" width="8.140625" style="54" bestFit="1" customWidth="1"/>
    <col min="10" max="10" width="6.140625" style="54" bestFit="1" customWidth="1"/>
    <col min="11" max="11" width="10.7109375" style="54" bestFit="1" customWidth="1"/>
    <col min="12" max="12" width="12.28515625" style="54" bestFit="1" customWidth="1"/>
    <col min="13" max="13" width="10.42578125" style="53" bestFit="1" customWidth="1"/>
    <col min="14" max="14" width="6.42578125" style="53" bestFit="1" customWidth="1"/>
    <col min="15" max="15" width="6" style="53" customWidth="1"/>
    <col min="16" max="16" width="5.140625" style="53" bestFit="1" customWidth="1"/>
    <col min="17" max="16384" width="9.140625" style="53"/>
  </cols>
  <sheetData>
    <row r="1" spans="1:16">
      <c r="A1" s="231" t="str">
        <f>'Profit and loss'!A1:B1</f>
        <v>[Company Name]</v>
      </c>
      <c r="B1" s="231"/>
      <c r="C1" s="231"/>
    </row>
    <row r="2" spans="1:16">
      <c r="A2" s="231" t="str">
        <f>'Profit and loss'!A2:B2</f>
        <v>[Accounting Period]</v>
      </c>
      <c r="B2" s="231"/>
      <c r="C2" s="231"/>
    </row>
    <row r="3" spans="1:16">
      <c r="A3" s="231" t="s">
        <v>176</v>
      </c>
      <c r="B3" s="231"/>
      <c r="C3" s="231"/>
    </row>
    <row r="4" spans="1:16" ht="12" thickBot="1"/>
    <row r="5" spans="1:16">
      <c r="A5" s="187" t="s">
        <v>117</v>
      </c>
      <c r="B5" s="188" t="s">
        <v>142</v>
      </c>
      <c r="C5" s="188" t="s">
        <v>118</v>
      </c>
      <c r="D5" s="189" t="s">
        <v>117</v>
      </c>
      <c r="E5" s="188" t="s">
        <v>194</v>
      </c>
      <c r="F5" s="190" t="s">
        <v>120</v>
      </c>
      <c r="G5" s="191" t="s">
        <v>5</v>
      </c>
      <c r="H5" s="191" t="s">
        <v>72</v>
      </c>
      <c r="I5" s="191" t="s">
        <v>167</v>
      </c>
      <c r="J5" s="191" t="s">
        <v>19</v>
      </c>
      <c r="K5" s="191" t="s">
        <v>77</v>
      </c>
      <c r="L5" s="191" t="s">
        <v>78</v>
      </c>
      <c r="M5" s="189" t="s">
        <v>153</v>
      </c>
      <c r="N5" s="192" t="s">
        <v>146</v>
      </c>
      <c r="P5" s="53" t="s">
        <v>136</v>
      </c>
    </row>
    <row r="6" spans="1:16" ht="12" thickBot="1">
      <c r="A6" s="193"/>
      <c r="B6" s="194"/>
      <c r="C6" s="194"/>
      <c r="D6" s="195" t="s">
        <v>119</v>
      </c>
      <c r="E6" s="194" t="s">
        <v>117</v>
      </c>
      <c r="F6" s="196"/>
      <c r="G6" s="197" t="s">
        <v>147</v>
      </c>
      <c r="H6" s="197"/>
      <c r="I6" s="197"/>
      <c r="J6" s="197" t="s">
        <v>10</v>
      </c>
      <c r="K6" s="197" t="s">
        <v>152</v>
      </c>
      <c r="L6" s="197" t="s">
        <v>152</v>
      </c>
      <c r="M6" s="195" t="s">
        <v>152</v>
      </c>
      <c r="N6" s="198" t="s">
        <v>152</v>
      </c>
    </row>
    <row r="7" spans="1:16" s="72" customFormat="1">
      <c r="A7" s="46"/>
      <c r="B7" s="68"/>
      <c r="C7" s="68"/>
      <c r="D7" s="46"/>
      <c r="E7" s="68"/>
      <c r="F7" s="69">
        <v>0</v>
      </c>
      <c r="G7" s="67">
        <v>0</v>
      </c>
      <c r="H7" s="70">
        <f>F7-G7</f>
        <v>0</v>
      </c>
      <c r="I7" s="70">
        <f>I6+F7</f>
        <v>0</v>
      </c>
      <c r="J7" s="70">
        <v>0</v>
      </c>
      <c r="K7" s="70">
        <v>0</v>
      </c>
      <c r="L7" s="70">
        <v>0</v>
      </c>
      <c r="M7" s="70">
        <v>0</v>
      </c>
      <c r="N7" s="71">
        <v>0</v>
      </c>
      <c r="P7" s="73">
        <f t="shared" ref="P7:P52" si="0">H7-SUM(J7:N7)</f>
        <v>0</v>
      </c>
    </row>
    <row r="8" spans="1:16" s="72" customFormat="1">
      <c r="A8" s="46"/>
      <c r="B8" s="68"/>
      <c r="C8" s="68"/>
      <c r="D8" s="46"/>
      <c r="E8" s="68"/>
      <c r="F8" s="69">
        <v>0</v>
      </c>
      <c r="G8" s="67">
        <v>0</v>
      </c>
      <c r="H8" s="70">
        <f>F8-G8</f>
        <v>0</v>
      </c>
      <c r="I8" s="70">
        <f t="shared" ref="I8:I51" si="1">I7+F8</f>
        <v>0</v>
      </c>
      <c r="J8" s="70">
        <v>0</v>
      </c>
      <c r="K8" s="70">
        <v>0</v>
      </c>
      <c r="L8" s="70">
        <v>0</v>
      </c>
      <c r="M8" s="70">
        <v>0</v>
      </c>
      <c r="N8" s="74">
        <v>0</v>
      </c>
      <c r="P8" s="73">
        <f t="shared" si="0"/>
        <v>0</v>
      </c>
    </row>
    <row r="9" spans="1:16" s="79" customFormat="1">
      <c r="A9" s="75"/>
      <c r="B9" s="68"/>
      <c r="C9" s="76"/>
      <c r="D9" s="75"/>
      <c r="E9" s="76"/>
      <c r="F9" s="69">
        <v>0</v>
      </c>
      <c r="G9" s="66">
        <v>0</v>
      </c>
      <c r="H9" s="77">
        <f t="shared" ref="H9:H50" si="2">F9-G9</f>
        <v>0</v>
      </c>
      <c r="I9" s="70">
        <f t="shared" si="1"/>
        <v>0</v>
      </c>
      <c r="J9" s="77">
        <v>0</v>
      </c>
      <c r="K9" s="66">
        <v>0</v>
      </c>
      <c r="L9" s="66">
        <v>0</v>
      </c>
      <c r="M9" s="66">
        <v>0</v>
      </c>
      <c r="N9" s="78">
        <v>0</v>
      </c>
      <c r="P9" s="80">
        <f t="shared" si="0"/>
        <v>0</v>
      </c>
    </row>
    <row r="10" spans="1:16" s="79" customFormat="1">
      <c r="A10" s="75"/>
      <c r="B10" s="81"/>
      <c r="C10" s="76"/>
      <c r="D10" s="75"/>
      <c r="E10" s="76"/>
      <c r="F10" s="69">
        <v>0</v>
      </c>
      <c r="G10" s="66">
        <v>0</v>
      </c>
      <c r="H10" s="77">
        <f t="shared" si="2"/>
        <v>0</v>
      </c>
      <c r="I10" s="70">
        <f t="shared" si="1"/>
        <v>0</v>
      </c>
      <c r="J10" s="77">
        <v>0</v>
      </c>
      <c r="K10" s="66">
        <v>0</v>
      </c>
      <c r="L10" s="66">
        <v>0</v>
      </c>
      <c r="M10" s="66">
        <v>0</v>
      </c>
      <c r="N10" s="78">
        <v>0</v>
      </c>
      <c r="P10" s="80">
        <f t="shared" si="0"/>
        <v>0</v>
      </c>
    </row>
    <row r="11" spans="1:16" s="79" customFormat="1">
      <c r="A11" s="75"/>
      <c r="B11" s="81"/>
      <c r="C11" s="76"/>
      <c r="D11" s="75"/>
      <c r="E11" s="76"/>
      <c r="F11" s="69">
        <v>0</v>
      </c>
      <c r="G11" s="66">
        <v>0</v>
      </c>
      <c r="H11" s="77">
        <f t="shared" si="2"/>
        <v>0</v>
      </c>
      <c r="I11" s="70">
        <f t="shared" si="1"/>
        <v>0</v>
      </c>
      <c r="J11" s="77">
        <v>0</v>
      </c>
      <c r="K11" s="66">
        <v>0</v>
      </c>
      <c r="L11" s="66">
        <v>0</v>
      </c>
      <c r="M11" s="66">
        <v>0</v>
      </c>
      <c r="N11" s="78">
        <v>0</v>
      </c>
      <c r="P11" s="80">
        <f t="shared" si="0"/>
        <v>0</v>
      </c>
    </row>
    <row r="12" spans="1:16" s="79" customFormat="1">
      <c r="A12" s="75"/>
      <c r="B12" s="81"/>
      <c r="C12" s="76"/>
      <c r="D12" s="75"/>
      <c r="E12" s="76"/>
      <c r="F12" s="69">
        <v>0</v>
      </c>
      <c r="G12" s="66">
        <v>0</v>
      </c>
      <c r="H12" s="77">
        <f t="shared" si="2"/>
        <v>0</v>
      </c>
      <c r="I12" s="70">
        <f t="shared" si="1"/>
        <v>0</v>
      </c>
      <c r="J12" s="77">
        <v>0</v>
      </c>
      <c r="K12" s="66">
        <v>0</v>
      </c>
      <c r="L12" s="66">
        <v>0</v>
      </c>
      <c r="M12" s="66">
        <v>0</v>
      </c>
      <c r="N12" s="78">
        <v>0</v>
      </c>
      <c r="P12" s="80">
        <f t="shared" si="0"/>
        <v>0</v>
      </c>
    </row>
    <row r="13" spans="1:16">
      <c r="A13" s="46"/>
      <c r="B13" s="81"/>
      <c r="D13" s="46"/>
      <c r="F13" s="69">
        <v>0</v>
      </c>
      <c r="G13" s="54">
        <v>0</v>
      </c>
      <c r="H13" s="70">
        <f t="shared" si="2"/>
        <v>0</v>
      </c>
      <c r="I13" s="70">
        <f t="shared" si="1"/>
        <v>0</v>
      </c>
      <c r="J13" s="70">
        <v>0</v>
      </c>
      <c r="K13" s="54">
        <v>0</v>
      </c>
      <c r="L13" s="54">
        <v>0</v>
      </c>
      <c r="M13" s="54">
        <v>0</v>
      </c>
      <c r="N13" s="47">
        <v>0</v>
      </c>
      <c r="P13" s="73">
        <f t="shared" si="0"/>
        <v>0</v>
      </c>
    </row>
    <row r="14" spans="1:16">
      <c r="A14" s="46"/>
      <c r="B14" s="81"/>
      <c r="D14" s="46"/>
      <c r="F14" s="69">
        <v>0</v>
      </c>
      <c r="G14" s="54">
        <v>0</v>
      </c>
      <c r="H14" s="70">
        <f t="shared" si="2"/>
        <v>0</v>
      </c>
      <c r="I14" s="70">
        <f t="shared" si="1"/>
        <v>0</v>
      </c>
      <c r="J14" s="70">
        <v>0</v>
      </c>
      <c r="K14" s="54">
        <v>0</v>
      </c>
      <c r="L14" s="54">
        <v>0</v>
      </c>
      <c r="M14" s="54">
        <v>0</v>
      </c>
      <c r="N14" s="47">
        <v>0</v>
      </c>
      <c r="P14" s="73">
        <f t="shared" si="0"/>
        <v>0</v>
      </c>
    </row>
    <row r="15" spans="1:16">
      <c r="A15" s="46"/>
      <c r="B15" s="81"/>
      <c r="D15" s="46"/>
      <c r="F15" s="69">
        <v>0</v>
      </c>
      <c r="G15" s="54">
        <v>0</v>
      </c>
      <c r="H15" s="70">
        <f t="shared" si="2"/>
        <v>0</v>
      </c>
      <c r="I15" s="70">
        <f t="shared" si="1"/>
        <v>0</v>
      </c>
      <c r="J15" s="70">
        <v>0</v>
      </c>
      <c r="K15" s="54">
        <v>0</v>
      </c>
      <c r="L15" s="54">
        <v>0</v>
      </c>
      <c r="M15" s="54">
        <v>0</v>
      </c>
      <c r="N15" s="47">
        <v>0</v>
      </c>
      <c r="P15" s="73">
        <f t="shared" si="0"/>
        <v>0</v>
      </c>
    </row>
    <row r="16" spans="1:16">
      <c r="A16" s="46"/>
      <c r="B16" s="81"/>
      <c r="D16" s="46"/>
      <c r="F16" s="69">
        <v>0</v>
      </c>
      <c r="G16" s="54">
        <v>0</v>
      </c>
      <c r="H16" s="70">
        <f t="shared" si="2"/>
        <v>0</v>
      </c>
      <c r="I16" s="70">
        <f t="shared" si="1"/>
        <v>0</v>
      </c>
      <c r="J16" s="70">
        <v>0</v>
      </c>
      <c r="K16" s="54">
        <v>0</v>
      </c>
      <c r="L16" s="54">
        <v>0</v>
      </c>
      <c r="M16" s="54">
        <v>0</v>
      </c>
      <c r="N16" s="47">
        <v>0</v>
      </c>
      <c r="P16" s="73">
        <f t="shared" si="0"/>
        <v>0</v>
      </c>
    </row>
    <row r="17" spans="1:16">
      <c r="A17" s="46"/>
      <c r="B17" s="81"/>
      <c r="D17" s="46"/>
      <c r="F17" s="69">
        <v>0</v>
      </c>
      <c r="G17" s="54">
        <v>0</v>
      </c>
      <c r="H17" s="70">
        <f t="shared" si="2"/>
        <v>0</v>
      </c>
      <c r="I17" s="70">
        <f t="shared" si="1"/>
        <v>0</v>
      </c>
      <c r="J17" s="70">
        <v>0</v>
      </c>
      <c r="K17" s="54">
        <v>0</v>
      </c>
      <c r="L17" s="54">
        <v>0</v>
      </c>
      <c r="M17" s="54">
        <v>0</v>
      </c>
      <c r="N17" s="47">
        <v>0</v>
      </c>
      <c r="P17" s="73">
        <f t="shared" si="0"/>
        <v>0</v>
      </c>
    </row>
    <row r="18" spans="1:16">
      <c r="A18" s="46"/>
      <c r="B18" s="81"/>
      <c r="D18" s="46"/>
      <c r="F18" s="69">
        <v>0</v>
      </c>
      <c r="G18" s="54">
        <v>0</v>
      </c>
      <c r="H18" s="70">
        <f t="shared" si="2"/>
        <v>0</v>
      </c>
      <c r="I18" s="70">
        <f t="shared" si="1"/>
        <v>0</v>
      </c>
      <c r="J18" s="70">
        <v>0</v>
      </c>
      <c r="K18" s="54">
        <v>0</v>
      </c>
      <c r="L18" s="54">
        <v>0</v>
      </c>
      <c r="M18" s="54">
        <v>0</v>
      </c>
      <c r="N18" s="47">
        <v>0</v>
      </c>
      <c r="P18" s="73">
        <f t="shared" si="0"/>
        <v>0</v>
      </c>
    </row>
    <row r="19" spans="1:16">
      <c r="A19" s="46"/>
      <c r="B19" s="81"/>
      <c r="D19" s="46"/>
      <c r="F19" s="69">
        <v>0</v>
      </c>
      <c r="G19" s="54">
        <v>0</v>
      </c>
      <c r="H19" s="70">
        <f t="shared" si="2"/>
        <v>0</v>
      </c>
      <c r="I19" s="70">
        <f t="shared" si="1"/>
        <v>0</v>
      </c>
      <c r="J19" s="70">
        <v>0</v>
      </c>
      <c r="K19" s="54">
        <v>0</v>
      </c>
      <c r="L19" s="54">
        <v>0</v>
      </c>
      <c r="M19" s="54">
        <v>0</v>
      </c>
      <c r="N19" s="47">
        <v>0</v>
      </c>
      <c r="P19" s="73">
        <f t="shared" si="0"/>
        <v>0</v>
      </c>
    </row>
    <row r="20" spans="1:16">
      <c r="A20" s="46"/>
      <c r="B20" s="81"/>
      <c r="D20" s="46"/>
      <c r="F20" s="69">
        <v>0</v>
      </c>
      <c r="G20" s="54">
        <v>0</v>
      </c>
      <c r="H20" s="70">
        <f t="shared" si="2"/>
        <v>0</v>
      </c>
      <c r="I20" s="70">
        <f t="shared" si="1"/>
        <v>0</v>
      </c>
      <c r="J20" s="70">
        <v>0</v>
      </c>
      <c r="K20" s="54">
        <v>0</v>
      </c>
      <c r="L20" s="54">
        <v>0</v>
      </c>
      <c r="M20" s="54">
        <v>0</v>
      </c>
      <c r="N20" s="47">
        <v>0</v>
      </c>
      <c r="P20" s="73">
        <f t="shared" si="0"/>
        <v>0</v>
      </c>
    </row>
    <row r="21" spans="1:16">
      <c r="A21" s="46"/>
      <c r="B21" s="81"/>
      <c r="D21" s="46"/>
      <c r="F21" s="69">
        <v>0</v>
      </c>
      <c r="G21" s="54">
        <v>0</v>
      </c>
      <c r="H21" s="70">
        <f t="shared" si="2"/>
        <v>0</v>
      </c>
      <c r="I21" s="70">
        <f t="shared" si="1"/>
        <v>0</v>
      </c>
      <c r="J21" s="70">
        <v>0</v>
      </c>
      <c r="K21" s="54">
        <v>0</v>
      </c>
      <c r="L21" s="54">
        <v>0</v>
      </c>
      <c r="M21" s="54">
        <v>0</v>
      </c>
      <c r="N21" s="47">
        <v>0</v>
      </c>
      <c r="P21" s="73">
        <f t="shared" si="0"/>
        <v>0</v>
      </c>
    </row>
    <row r="22" spans="1:16">
      <c r="A22" s="46"/>
      <c r="B22" s="81"/>
      <c r="D22" s="46"/>
      <c r="F22" s="69">
        <v>0</v>
      </c>
      <c r="G22" s="54">
        <v>0</v>
      </c>
      <c r="H22" s="70">
        <f t="shared" si="2"/>
        <v>0</v>
      </c>
      <c r="I22" s="70">
        <f t="shared" si="1"/>
        <v>0</v>
      </c>
      <c r="J22" s="70">
        <v>0</v>
      </c>
      <c r="K22" s="54">
        <v>0</v>
      </c>
      <c r="L22" s="54">
        <v>0</v>
      </c>
      <c r="M22" s="54">
        <v>0</v>
      </c>
      <c r="N22" s="47">
        <v>0</v>
      </c>
      <c r="P22" s="73">
        <f t="shared" si="0"/>
        <v>0</v>
      </c>
    </row>
    <row r="23" spans="1:16">
      <c r="A23" s="46"/>
      <c r="B23" s="81"/>
      <c r="D23" s="46"/>
      <c r="F23" s="69">
        <v>0</v>
      </c>
      <c r="G23" s="54">
        <v>0</v>
      </c>
      <c r="H23" s="70">
        <f t="shared" si="2"/>
        <v>0</v>
      </c>
      <c r="I23" s="70">
        <f t="shared" si="1"/>
        <v>0</v>
      </c>
      <c r="J23" s="70">
        <v>0</v>
      </c>
      <c r="K23" s="54">
        <v>0</v>
      </c>
      <c r="L23" s="54">
        <v>0</v>
      </c>
      <c r="M23" s="54">
        <v>0</v>
      </c>
      <c r="N23" s="47">
        <v>0</v>
      </c>
      <c r="P23" s="73">
        <f t="shared" si="0"/>
        <v>0</v>
      </c>
    </row>
    <row r="24" spans="1:16">
      <c r="A24" s="46"/>
      <c r="B24" s="81"/>
      <c r="D24" s="46"/>
      <c r="F24" s="69">
        <v>0</v>
      </c>
      <c r="G24" s="54">
        <v>0</v>
      </c>
      <c r="H24" s="70">
        <f t="shared" si="2"/>
        <v>0</v>
      </c>
      <c r="I24" s="70">
        <f t="shared" si="1"/>
        <v>0</v>
      </c>
      <c r="J24" s="70">
        <v>0</v>
      </c>
      <c r="K24" s="54">
        <v>0</v>
      </c>
      <c r="L24" s="54">
        <v>0</v>
      </c>
      <c r="M24" s="54">
        <v>0</v>
      </c>
      <c r="N24" s="47">
        <v>0</v>
      </c>
      <c r="P24" s="73">
        <f t="shared" si="0"/>
        <v>0</v>
      </c>
    </row>
    <row r="25" spans="1:16">
      <c r="A25" s="46"/>
      <c r="B25" s="81"/>
      <c r="D25" s="46"/>
      <c r="F25" s="69">
        <v>0</v>
      </c>
      <c r="G25" s="54">
        <v>0</v>
      </c>
      <c r="H25" s="70">
        <f t="shared" si="2"/>
        <v>0</v>
      </c>
      <c r="I25" s="70">
        <f t="shared" si="1"/>
        <v>0</v>
      </c>
      <c r="J25" s="70">
        <v>0</v>
      </c>
      <c r="K25" s="54">
        <v>0</v>
      </c>
      <c r="L25" s="54">
        <v>0</v>
      </c>
      <c r="M25" s="54">
        <v>0</v>
      </c>
      <c r="N25" s="47">
        <v>0</v>
      </c>
      <c r="P25" s="73">
        <f t="shared" si="0"/>
        <v>0</v>
      </c>
    </row>
    <row r="26" spans="1:16">
      <c r="A26" s="46"/>
      <c r="B26" s="81"/>
      <c r="D26" s="46"/>
      <c r="F26" s="69">
        <v>0</v>
      </c>
      <c r="G26" s="54">
        <v>0</v>
      </c>
      <c r="H26" s="70">
        <f t="shared" si="2"/>
        <v>0</v>
      </c>
      <c r="I26" s="70">
        <f t="shared" si="1"/>
        <v>0</v>
      </c>
      <c r="J26" s="70">
        <v>0</v>
      </c>
      <c r="K26" s="54">
        <v>0</v>
      </c>
      <c r="L26" s="54">
        <v>0</v>
      </c>
      <c r="M26" s="54">
        <v>0</v>
      </c>
      <c r="N26" s="47">
        <v>0</v>
      </c>
      <c r="P26" s="73">
        <f t="shared" si="0"/>
        <v>0</v>
      </c>
    </row>
    <row r="27" spans="1:16">
      <c r="A27" s="46"/>
      <c r="B27" s="81"/>
      <c r="D27" s="46"/>
      <c r="F27" s="69">
        <v>0</v>
      </c>
      <c r="G27" s="54">
        <v>0</v>
      </c>
      <c r="H27" s="70">
        <f t="shared" si="2"/>
        <v>0</v>
      </c>
      <c r="I27" s="70">
        <f t="shared" si="1"/>
        <v>0</v>
      </c>
      <c r="J27" s="70">
        <v>0</v>
      </c>
      <c r="K27" s="54">
        <v>0</v>
      </c>
      <c r="L27" s="54">
        <v>0</v>
      </c>
      <c r="M27" s="54">
        <v>0</v>
      </c>
      <c r="N27" s="47">
        <v>0</v>
      </c>
      <c r="P27" s="73">
        <f t="shared" si="0"/>
        <v>0</v>
      </c>
    </row>
    <row r="28" spans="1:16">
      <c r="A28" s="46"/>
      <c r="B28" s="81"/>
      <c r="D28" s="46"/>
      <c r="F28" s="69">
        <v>0</v>
      </c>
      <c r="G28" s="54">
        <v>0</v>
      </c>
      <c r="H28" s="70">
        <f t="shared" si="2"/>
        <v>0</v>
      </c>
      <c r="I28" s="70">
        <f t="shared" si="1"/>
        <v>0</v>
      </c>
      <c r="J28" s="70">
        <v>0</v>
      </c>
      <c r="K28" s="54">
        <v>0</v>
      </c>
      <c r="L28" s="54">
        <v>0</v>
      </c>
      <c r="M28" s="54">
        <v>0</v>
      </c>
      <c r="N28" s="47">
        <v>0</v>
      </c>
      <c r="P28" s="73">
        <f t="shared" si="0"/>
        <v>0</v>
      </c>
    </row>
    <row r="29" spans="1:16">
      <c r="A29" s="46"/>
      <c r="B29" s="81"/>
      <c r="D29" s="46"/>
      <c r="F29" s="69">
        <v>0</v>
      </c>
      <c r="G29" s="54">
        <v>0</v>
      </c>
      <c r="H29" s="70">
        <f t="shared" si="2"/>
        <v>0</v>
      </c>
      <c r="I29" s="70">
        <f t="shared" si="1"/>
        <v>0</v>
      </c>
      <c r="J29" s="70">
        <v>0</v>
      </c>
      <c r="K29" s="54">
        <v>0</v>
      </c>
      <c r="L29" s="54">
        <v>0</v>
      </c>
      <c r="M29" s="54">
        <v>0</v>
      </c>
      <c r="N29" s="47">
        <v>0</v>
      </c>
      <c r="P29" s="73">
        <f t="shared" si="0"/>
        <v>0</v>
      </c>
    </row>
    <row r="30" spans="1:16">
      <c r="A30" s="46"/>
      <c r="B30" s="81"/>
      <c r="D30" s="46"/>
      <c r="F30" s="69">
        <v>0</v>
      </c>
      <c r="G30" s="54">
        <v>0</v>
      </c>
      <c r="H30" s="70">
        <f t="shared" si="2"/>
        <v>0</v>
      </c>
      <c r="I30" s="70">
        <f t="shared" si="1"/>
        <v>0</v>
      </c>
      <c r="J30" s="70">
        <v>0</v>
      </c>
      <c r="K30" s="54">
        <v>0</v>
      </c>
      <c r="L30" s="54">
        <v>0</v>
      </c>
      <c r="M30" s="54">
        <v>0</v>
      </c>
      <c r="N30" s="47">
        <v>0</v>
      </c>
      <c r="P30" s="73">
        <f t="shared" si="0"/>
        <v>0</v>
      </c>
    </row>
    <row r="31" spans="1:16">
      <c r="A31" s="46"/>
      <c r="B31" s="81"/>
      <c r="D31" s="46"/>
      <c r="F31" s="69">
        <v>0</v>
      </c>
      <c r="G31" s="54">
        <v>0</v>
      </c>
      <c r="H31" s="70">
        <f t="shared" si="2"/>
        <v>0</v>
      </c>
      <c r="I31" s="70">
        <f t="shared" si="1"/>
        <v>0</v>
      </c>
      <c r="J31" s="70">
        <v>0</v>
      </c>
      <c r="K31" s="54">
        <v>0</v>
      </c>
      <c r="L31" s="54">
        <v>0</v>
      </c>
      <c r="M31" s="54">
        <v>0</v>
      </c>
      <c r="N31" s="47">
        <v>0</v>
      </c>
      <c r="P31" s="73">
        <f t="shared" si="0"/>
        <v>0</v>
      </c>
    </row>
    <row r="32" spans="1:16">
      <c r="A32" s="46"/>
      <c r="B32" s="81"/>
      <c r="C32" s="81"/>
      <c r="D32" s="46"/>
      <c r="E32" s="81"/>
      <c r="F32" s="69">
        <v>0</v>
      </c>
      <c r="G32" s="54">
        <v>0</v>
      </c>
      <c r="H32" s="70">
        <f t="shared" si="2"/>
        <v>0</v>
      </c>
      <c r="I32" s="70">
        <f t="shared" si="1"/>
        <v>0</v>
      </c>
      <c r="J32" s="70">
        <v>0</v>
      </c>
      <c r="K32" s="54">
        <v>0</v>
      </c>
      <c r="L32" s="54">
        <v>0</v>
      </c>
      <c r="M32" s="54">
        <v>0</v>
      </c>
      <c r="N32" s="47">
        <v>0</v>
      </c>
      <c r="P32" s="73">
        <f t="shared" si="0"/>
        <v>0</v>
      </c>
    </row>
    <row r="33" spans="1:16">
      <c r="A33" s="46"/>
      <c r="B33" s="81"/>
      <c r="C33" s="81"/>
      <c r="D33" s="46"/>
      <c r="E33" s="81"/>
      <c r="F33" s="69">
        <v>0</v>
      </c>
      <c r="G33" s="54">
        <v>0</v>
      </c>
      <c r="H33" s="70">
        <f t="shared" si="2"/>
        <v>0</v>
      </c>
      <c r="I33" s="70">
        <f t="shared" si="1"/>
        <v>0</v>
      </c>
      <c r="J33" s="70">
        <v>0</v>
      </c>
      <c r="K33" s="54">
        <v>0</v>
      </c>
      <c r="L33" s="54">
        <v>0</v>
      </c>
      <c r="M33" s="54">
        <v>0</v>
      </c>
      <c r="N33" s="47">
        <v>0</v>
      </c>
      <c r="P33" s="73">
        <f t="shared" si="0"/>
        <v>0</v>
      </c>
    </row>
    <row r="34" spans="1:16">
      <c r="A34" s="46"/>
      <c r="B34" s="81"/>
      <c r="C34" s="81"/>
      <c r="D34" s="46"/>
      <c r="E34" s="81"/>
      <c r="F34" s="69">
        <v>0</v>
      </c>
      <c r="G34" s="54">
        <v>0</v>
      </c>
      <c r="H34" s="70">
        <f t="shared" si="2"/>
        <v>0</v>
      </c>
      <c r="I34" s="70">
        <f t="shared" si="1"/>
        <v>0</v>
      </c>
      <c r="J34" s="70">
        <v>0</v>
      </c>
      <c r="K34" s="54">
        <v>0</v>
      </c>
      <c r="L34" s="54">
        <v>0</v>
      </c>
      <c r="M34" s="54">
        <v>0</v>
      </c>
      <c r="N34" s="47">
        <v>0</v>
      </c>
      <c r="P34" s="73">
        <f t="shared" si="0"/>
        <v>0</v>
      </c>
    </row>
    <row r="35" spans="1:16">
      <c r="A35" s="46"/>
      <c r="B35" s="81"/>
      <c r="C35" s="81"/>
      <c r="D35" s="46"/>
      <c r="E35" s="81"/>
      <c r="F35" s="69">
        <v>0</v>
      </c>
      <c r="G35" s="54">
        <v>0</v>
      </c>
      <c r="H35" s="70">
        <f t="shared" si="2"/>
        <v>0</v>
      </c>
      <c r="I35" s="70">
        <f t="shared" si="1"/>
        <v>0</v>
      </c>
      <c r="J35" s="70">
        <v>0</v>
      </c>
      <c r="K35" s="54">
        <v>0</v>
      </c>
      <c r="L35" s="54">
        <v>0</v>
      </c>
      <c r="M35" s="54">
        <v>0</v>
      </c>
      <c r="N35" s="47">
        <v>0</v>
      </c>
      <c r="P35" s="73">
        <f t="shared" si="0"/>
        <v>0</v>
      </c>
    </row>
    <row r="36" spans="1:16">
      <c r="A36" s="46"/>
      <c r="B36" s="81"/>
      <c r="C36" s="81"/>
      <c r="D36" s="46"/>
      <c r="E36" s="81"/>
      <c r="F36" s="69">
        <v>0</v>
      </c>
      <c r="G36" s="54">
        <v>0</v>
      </c>
      <c r="H36" s="70">
        <f t="shared" si="2"/>
        <v>0</v>
      </c>
      <c r="I36" s="70">
        <f t="shared" si="1"/>
        <v>0</v>
      </c>
      <c r="J36" s="70">
        <v>0</v>
      </c>
      <c r="K36" s="54">
        <v>0</v>
      </c>
      <c r="L36" s="54">
        <v>0</v>
      </c>
      <c r="M36" s="54">
        <v>0</v>
      </c>
      <c r="N36" s="47">
        <v>0</v>
      </c>
      <c r="P36" s="73">
        <f t="shared" si="0"/>
        <v>0</v>
      </c>
    </row>
    <row r="37" spans="1:16">
      <c r="A37" s="46"/>
      <c r="B37" s="81"/>
      <c r="C37" s="81"/>
      <c r="D37" s="46"/>
      <c r="E37" s="81"/>
      <c r="F37" s="69">
        <v>0</v>
      </c>
      <c r="G37" s="54">
        <v>0</v>
      </c>
      <c r="H37" s="70">
        <f t="shared" si="2"/>
        <v>0</v>
      </c>
      <c r="I37" s="70">
        <f t="shared" si="1"/>
        <v>0</v>
      </c>
      <c r="J37" s="70">
        <v>0</v>
      </c>
      <c r="K37" s="54">
        <v>0</v>
      </c>
      <c r="L37" s="54">
        <v>0</v>
      </c>
      <c r="M37" s="54">
        <v>0</v>
      </c>
      <c r="N37" s="47">
        <v>0</v>
      </c>
      <c r="P37" s="73">
        <f t="shared" si="0"/>
        <v>0</v>
      </c>
    </row>
    <row r="38" spans="1:16">
      <c r="A38" s="46"/>
      <c r="B38" s="81"/>
      <c r="C38" s="81"/>
      <c r="D38" s="46"/>
      <c r="E38" s="81"/>
      <c r="F38" s="69">
        <v>0</v>
      </c>
      <c r="G38" s="54">
        <v>0</v>
      </c>
      <c r="H38" s="70">
        <f t="shared" si="2"/>
        <v>0</v>
      </c>
      <c r="I38" s="70">
        <f t="shared" si="1"/>
        <v>0</v>
      </c>
      <c r="J38" s="70">
        <v>0</v>
      </c>
      <c r="K38" s="54">
        <v>0</v>
      </c>
      <c r="L38" s="54">
        <v>0</v>
      </c>
      <c r="M38" s="54">
        <v>0</v>
      </c>
      <c r="N38" s="47">
        <v>0</v>
      </c>
      <c r="P38" s="73">
        <f t="shared" si="0"/>
        <v>0</v>
      </c>
    </row>
    <row r="39" spans="1:16">
      <c r="A39" s="46"/>
      <c r="B39" s="81"/>
      <c r="C39" s="81"/>
      <c r="D39" s="46"/>
      <c r="E39" s="81"/>
      <c r="F39" s="69">
        <v>0</v>
      </c>
      <c r="G39" s="54">
        <v>0</v>
      </c>
      <c r="H39" s="70">
        <f t="shared" si="2"/>
        <v>0</v>
      </c>
      <c r="I39" s="70">
        <f t="shared" si="1"/>
        <v>0</v>
      </c>
      <c r="J39" s="70">
        <v>0</v>
      </c>
      <c r="K39" s="54">
        <v>0</v>
      </c>
      <c r="L39" s="54">
        <v>0</v>
      </c>
      <c r="M39" s="54">
        <v>0</v>
      </c>
      <c r="N39" s="47">
        <v>0</v>
      </c>
      <c r="P39" s="73">
        <f t="shared" si="0"/>
        <v>0</v>
      </c>
    </row>
    <row r="40" spans="1:16">
      <c r="A40" s="46"/>
      <c r="B40" s="81"/>
      <c r="C40" s="81"/>
      <c r="D40" s="46"/>
      <c r="E40" s="81"/>
      <c r="F40" s="69">
        <v>0</v>
      </c>
      <c r="G40" s="54">
        <v>0</v>
      </c>
      <c r="H40" s="70">
        <f t="shared" si="2"/>
        <v>0</v>
      </c>
      <c r="I40" s="70">
        <f t="shared" si="1"/>
        <v>0</v>
      </c>
      <c r="J40" s="70">
        <v>0</v>
      </c>
      <c r="K40" s="54">
        <v>0</v>
      </c>
      <c r="L40" s="54">
        <v>0</v>
      </c>
      <c r="M40" s="54">
        <v>0</v>
      </c>
      <c r="N40" s="47">
        <v>0</v>
      </c>
      <c r="P40" s="73">
        <f t="shared" si="0"/>
        <v>0</v>
      </c>
    </row>
    <row r="41" spans="1:16">
      <c r="A41" s="46"/>
      <c r="B41" s="81"/>
      <c r="C41" s="81"/>
      <c r="D41" s="46"/>
      <c r="E41" s="81"/>
      <c r="F41" s="69">
        <v>0</v>
      </c>
      <c r="G41" s="54">
        <v>0</v>
      </c>
      <c r="H41" s="70">
        <f t="shared" si="2"/>
        <v>0</v>
      </c>
      <c r="I41" s="70">
        <f t="shared" si="1"/>
        <v>0</v>
      </c>
      <c r="J41" s="70">
        <v>0</v>
      </c>
      <c r="K41" s="54">
        <v>0</v>
      </c>
      <c r="L41" s="54">
        <v>0</v>
      </c>
      <c r="M41" s="54">
        <v>0</v>
      </c>
      <c r="N41" s="47">
        <v>0</v>
      </c>
      <c r="P41" s="73">
        <f t="shared" si="0"/>
        <v>0</v>
      </c>
    </row>
    <row r="42" spans="1:16">
      <c r="A42" s="46"/>
      <c r="B42" s="81"/>
      <c r="C42" s="81"/>
      <c r="D42" s="46"/>
      <c r="E42" s="81"/>
      <c r="F42" s="69">
        <v>0</v>
      </c>
      <c r="G42" s="54">
        <v>0</v>
      </c>
      <c r="H42" s="70">
        <f t="shared" si="2"/>
        <v>0</v>
      </c>
      <c r="I42" s="70">
        <f t="shared" si="1"/>
        <v>0</v>
      </c>
      <c r="J42" s="70">
        <v>0</v>
      </c>
      <c r="K42" s="54">
        <v>0</v>
      </c>
      <c r="L42" s="54">
        <v>0</v>
      </c>
      <c r="M42" s="54">
        <v>0</v>
      </c>
      <c r="N42" s="47">
        <v>0</v>
      </c>
      <c r="P42" s="73">
        <f t="shared" si="0"/>
        <v>0</v>
      </c>
    </row>
    <row r="43" spans="1:16">
      <c r="A43" s="46"/>
      <c r="B43" s="81"/>
      <c r="C43" s="81"/>
      <c r="D43" s="46"/>
      <c r="E43" s="81"/>
      <c r="F43" s="69">
        <v>0</v>
      </c>
      <c r="G43" s="54">
        <v>0</v>
      </c>
      <c r="H43" s="70">
        <f t="shared" si="2"/>
        <v>0</v>
      </c>
      <c r="I43" s="70">
        <f t="shared" si="1"/>
        <v>0</v>
      </c>
      <c r="J43" s="70">
        <v>0</v>
      </c>
      <c r="K43" s="54">
        <v>0</v>
      </c>
      <c r="L43" s="54">
        <v>0</v>
      </c>
      <c r="M43" s="54">
        <v>0</v>
      </c>
      <c r="N43" s="47">
        <v>0</v>
      </c>
      <c r="P43" s="73">
        <f t="shared" si="0"/>
        <v>0</v>
      </c>
    </row>
    <row r="44" spans="1:16">
      <c r="A44" s="46"/>
      <c r="B44" s="81"/>
      <c r="C44" s="81"/>
      <c r="D44" s="46"/>
      <c r="E44" s="81"/>
      <c r="F44" s="69">
        <v>0</v>
      </c>
      <c r="G44" s="54">
        <v>0</v>
      </c>
      <c r="H44" s="70">
        <f t="shared" si="2"/>
        <v>0</v>
      </c>
      <c r="I44" s="70">
        <f t="shared" si="1"/>
        <v>0</v>
      </c>
      <c r="J44" s="70">
        <v>0</v>
      </c>
      <c r="K44" s="54">
        <v>0</v>
      </c>
      <c r="L44" s="54">
        <v>0</v>
      </c>
      <c r="M44" s="54">
        <v>0</v>
      </c>
      <c r="N44" s="47">
        <v>0</v>
      </c>
      <c r="P44" s="73">
        <f t="shared" si="0"/>
        <v>0</v>
      </c>
    </row>
    <row r="45" spans="1:16">
      <c r="A45" s="46"/>
      <c r="B45" s="81"/>
      <c r="C45" s="81"/>
      <c r="D45" s="46"/>
      <c r="E45" s="81"/>
      <c r="F45" s="69">
        <v>0</v>
      </c>
      <c r="G45" s="54">
        <v>0</v>
      </c>
      <c r="H45" s="70">
        <f t="shared" si="2"/>
        <v>0</v>
      </c>
      <c r="I45" s="70">
        <f t="shared" si="1"/>
        <v>0</v>
      </c>
      <c r="J45" s="70">
        <v>0</v>
      </c>
      <c r="K45" s="54">
        <v>0</v>
      </c>
      <c r="L45" s="54">
        <v>0</v>
      </c>
      <c r="M45" s="54">
        <v>0</v>
      </c>
      <c r="N45" s="47">
        <v>0</v>
      </c>
      <c r="P45" s="73">
        <f t="shared" si="0"/>
        <v>0</v>
      </c>
    </row>
    <row r="46" spans="1:16">
      <c r="A46" s="46"/>
      <c r="B46" s="81"/>
      <c r="C46" s="81"/>
      <c r="D46" s="46"/>
      <c r="E46" s="81"/>
      <c r="F46" s="69">
        <v>0</v>
      </c>
      <c r="G46" s="54">
        <v>0</v>
      </c>
      <c r="H46" s="70">
        <f t="shared" si="2"/>
        <v>0</v>
      </c>
      <c r="I46" s="70">
        <f t="shared" si="1"/>
        <v>0</v>
      </c>
      <c r="J46" s="70">
        <v>0</v>
      </c>
      <c r="K46" s="54">
        <v>0</v>
      </c>
      <c r="L46" s="54">
        <v>0</v>
      </c>
      <c r="M46" s="54">
        <v>0</v>
      </c>
      <c r="N46" s="47">
        <v>0</v>
      </c>
      <c r="P46" s="73">
        <f t="shared" si="0"/>
        <v>0</v>
      </c>
    </row>
    <row r="47" spans="1:16">
      <c r="A47" s="46"/>
      <c r="B47" s="81"/>
      <c r="C47" s="81"/>
      <c r="D47" s="46"/>
      <c r="E47" s="81"/>
      <c r="F47" s="69">
        <v>0</v>
      </c>
      <c r="G47" s="54">
        <v>0</v>
      </c>
      <c r="H47" s="70">
        <f t="shared" si="2"/>
        <v>0</v>
      </c>
      <c r="I47" s="70">
        <f t="shared" si="1"/>
        <v>0</v>
      </c>
      <c r="J47" s="70">
        <v>0</v>
      </c>
      <c r="K47" s="54">
        <v>0</v>
      </c>
      <c r="L47" s="54">
        <v>0</v>
      </c>
      <c r="M47" s="54">
        <v>0</v>
      </c>
      <c r="N47" s="47">
        <v>0</v>
      </c>
      <c r="P47" s="73">
        <f t="shared" si="0"/>
        <v>0</v>
      </c>
    </row>
    <row r="48" spans="1:16">
      <c r="A48" s="46"/>
      <c r="B48" s="81"/>
      <c r="C48" s="81"/>
      <c r="D48" s="46"/>
      <c r="E48" s="81"/>
      <c r="F48" s="69">
        <v>0</v>
      </c>
      <c r="G48" s="54">
        <v>0</v>
      </c>
      <c r="H48" s="70">
        <f t="shared" si="2"/>
        <v>0</v>
      </c>
      <c r="I48" s="70">
        <f t="shared" si="1"/>
        <v>0</v>
      </c>
      <c r="J48" s="70">
        <v>0</v>
      </c>
      <c r="K48" s="54">
        <v>0</v>
      </c>
      <c r="L48" s="54">
        <v>0</v>
      </c>
      <c r="M48" s="54">
        <v>0</v>
      </c>
      <c r="N48" s="47">
        <v>0</v>
      </c>
      <c r="P48" s="73">
        <f t="shared" si="0"/>
        <v>0</v>
      </c>
    </row>
    <row r="49" spans="1:16">
      <c r="A49" s="46"/>
      <c r="B49" s="81"/>
      <c r="C49" s="81"/>
      <c r="D49" s="46"/>
      <c r="E49" s="81"/>
      <c r="F49" s="69">
        <v>0</v>
      </c>
      <c r="G49" s="54">
        <v>0</v>
      </c>
      <c r="H49" s="70">
        <f t="shared" si="2"/>
        <v>0</v>
      </c>
      <c r="I49" s="70">
        <f t="shared" si="1"/>
        <v>0</v>
      </c>
      <c r="J49" s="70">
        <v>0</v>
      </c>
      <c r="K49" s="54">
        <v>0</v>
      </c>
      <c r="L49" s="54">
        <v>0</v>
      </c>
      <c r="M49" s="54">
        <v>0</v>
      </c>
      <c r="N49" s="47">
        <v>0</v>
      </c>
      <c r="P49" s="73">
        <f t="shared" si="0"/>
        <v>0</v>
      </c>
    </row>
    <row r="50" spans="1:16">
      <c r="A50" s="46"/>
      <c r="B50" s="81"/>
      <c r="C50" s="81"/>
      <c r="D50" s="46"/>
      <c r="E50" s="81"/>
      <c r="F50" s="69">
        <v>0</v>
      </c>
      <c r="G50" s="54">
        <v>0</v>
      </c>
      <c r="H50" s="70">
        <f t="shared" si="2"/>
        <v>0</v>
      </c>
      <c r="I50" s="70">
        <f t="shared" si="1"/>
        <v>0</v>
      </c>
      <c r="J50" s="70">
        <v>0</v>
      </c>
      <c r="K50" s="54">
        <v>0</v>
      </c>
      <c r="L50" s="54">
        <v>0</v>
      </c>
      <c r="M50" s="54">
        <v>0</v>
      </c>
      <c r="N50" s="47">
        <v>0</v>
      </c>
      <c r="P50" s="73">
        <f t="shared" si="0"/>
        <v>0</v>
      </c>
    </row>
    <row r="51" spans="1:16">
      <c r="A51" s="82"/>
      <c r="B51" s="81"/>
      <c r="C51" s="81"/>
      <c r="E51" s="81"/>
      <c r="F51" s="69">
        <v>0</v>
      </c>
      <c r="G51" s="54">
        <v>0</v>
      </c>
      <c r="H51" s="70">
        <f>F51-G51</f>
        <v>0</v>
      </c>
      <c r="I51" s="70">
        <f t="shared" si="1"/>
        <v>0</v>
      </c>
      <c r="J51" s="70">
        <v>0</v>
      </c>
      <c r="K51" s="54">
        <v>0</v>
      </c>
      <c r="L51" s="54">
        <v>0</v>
      </c>
      <c r="M51" s="54">
        <v>0</v>
      </c>
      <c r="N51" s="47">
        <v>0</v>
      </c>
      <c r="P51" s="73">
        <f t="shared" si="0"/>
        <v>0</v>
      </c>
    </row>
    <row r="52" spans="1:16" ht="12" thickBot="1">
      <c r="A52" s="82"/>
      <c r="B52" s="81"/>
      <c r="C52" s="81"/>
      <c r="E52" s="81"/>
      <c r="F52" s="83">
        <f>SUM(F7:F51)</f>
        <v>0</v>
      </c>
      <c r="G52" s="83">
        <f t="shared" ref="G52:N52" si="3">SUM(G7:G51)</f>
        <v>0</v>
      </c>
      <c r="H52" s="83">
        <f t="shared" si="3"/>
        <v>0</v>
      </c>
      <c r="I52" s="83">
        <f t="shared" si="3"/>
        <v>0</v>
      </c>
      <c r="J52" s="83">
        <f t="shared" si="3"/>
        <v>0</v>
      </c>
      <c r="K52" s="83">
        <f t="shared" si="3"/>
        <v>0</v>
      </c>
      <c r="L52" s="83">
        <f t="shared" si="3"/>
        <v>0</v>
      </c>
      <c r="M52" s="83">
        <f t="shared" si="3"/>
        <v>0</v>
      </c>
      <c r="N52" s="84">
        <f t="shared" si="3"/>
        <v>0</v>
      </c>
      <c r="O52" s="69"/>
      <c r="P52" s="73">
        <f t="shared" si="0"/>
        <v>0</v>
      </c>
    </row>
    <row r="53" spans="1:16" ht="12" thickTop="1">
      <c r="A53" s="82"/>
      <c r="B53" s="81"/>
      <c r="C53" s="81"/>
      <c r="E53" s="81"/>
      <c r="F53" s="69"/>
      <c r="G53" s="66" t="s">
        <v>5</v>
      </c>
      <c r="H53" s="54" t="s">
        <v>10</v>
      </c>
    </row>
    <row r="54" spans="1:16">
      <c r="A54" s="82"/>
      <c r="B54" s="81"/>
      <c r="C54" s="81"/>
      <c r="D54" s="85" t="s">
        <v>120</v>
      </c>
      <c r="E54" s="86" t="s">
        <v>72</v>
      </c>
      <c r="F54" s="46">
        <f>'VAT returns'!A8</f>
        <v>41333</v>
      </c>
      <c r="G54" s="66">
        <f>SUM(G7:G8)</f>
        <v>0</v>
      </c>
      <c r="H54" s="66">
        <f>SUM(H7:H8)</f>
        <v>0</v>
      </c>
    </row>
    <row r="55" spans="1:16">
      <c r="A55" s="82"/>
      <c r="B55" s="81"/>
      <c r="C55" s="81"/>
      <c r="E55" s="81"/>
      <c r="F55" s="46">
        <f>'VAT returns'!A10</f>
        <v>41425</v>
      </c>
      <c r="G55" s="66">
        <f>SUM(G9:G12)</f>
        <v>0</v>
      </c>
      <c r="H55" s="66">
        <f>SUM(H9:H12)</f>
        <v>0</v>
      </c>
    </row>
    <row r="56" spans="1:16">
      <c r="A56" s="81"/>
      <c r="B56" s="81"/>
      <c r="C56" s="81" t="s">
        <v>176</v>
      </c>
      <c r="D56" s="87">
        <f>F52</f>
        <v>0</v>
      </c>
      <c r="E56" s="88">
        <f>H52</f>
        <v>0</v>
      </c>
      <c r="F56" s="46">
        <f>'VAT returns'!A12</f>
        <v>41517</v>
      </c>
      <c r="G56" s="66">
        <v>0</v>
      </c>
      <c r="H56" s="54">
        <v>0</v>
      </c>
    </row>
    <row r="57" spans="1:16">
      <c r="A57" s="89"/>
      <c r="F57" s="46">
        <f>'VAT returns'!A14</f>
        <v>41608</v>
      </c>
    </row>
    <row r="58" spans="1:16" ht="12" thickBot="1">
      <c r="A58" s="89"/>
      <c r="C58" s="68" t="s">
        <v>177</v>
      </c>
      <c r="D58" s="90">
        <f>'Bank No 1 Account'!L101</f>
        <v>0</v>
      </c>
      <c r="E58" s="91">
        <f>'Bank No 1 Account'!N101</f>
        <v>0</v>
      </c>
      <c r="F58" s="64" t="s">
        <v>71</v>
      </c>
      <c r="G58" s="65">
        <f>SUM(G54:G57)</f>
        <v>0</v>
      </c>
      <c r="H58" s="65">
        <f>SUM(H54:H57)</f>
        <v>0</v>
      </c>
    </row>
    <row r="59" spans="1:16">
      <c r="E59" s="92"/>
    </row>
    <row r="61" spans="1:16">
      <c r="C61" s="68" t="s">
        <v>179</v>
      </c>
      <c r="D61" s="67">
        <v>0</v>
      </c>
      <c r="E61" s="67">
        <v>0</v>
      </c>
      <c r="F61" s="67" t="s">
        <v>65</v>
      </c>
      <c r="G61" s="54">
        <f>G52-G58</f>
        <v>0</v>
      </c>
      <c r="H61" s="54">
        <f>H52-H58</f>
        <v>0</v>
      </c>
    </row>
    <row r="63" spans="1:16" ht="12" thickBot="1">
      <c r="C63" s="68" t="s">
        <v>178</v>
      </c>
      <c r="D63" s="93">
        <f>D56-D58-D61</f>
        <v>0</v>
      </c>
      <c r="E63" s="93">
        <f>E56-E58-E61</f>
        <v>0</v>
      </c>
    </row>
    <row r="64" spans="1:16" ht="12" thickTop="1"/>
    <row r="75" spans="1:10">
      <c r="A75" s="94"/>
      <c r="B75" s="76"/>
      <c r="C75" s="76"/>
      <c r="E75" s="76"/>
      <c r="F75" s="87"/>
      <c r="G75" s="66"/>
      <c r="H75" s="66"/>
      <c r="I75" s="66"/>
      <c r="J75" s="66"/>
    </row>
    <row r="76" spans="1:10">
      <c r="A76" s="94"/>
      <c r="B76" s="76"/>
      <c r="C76" s="76"/>
      <c r="E76" s="76"/>
      <c r="F76" s="87"/>
      <c r="G76" s="66"/>
      <c r="H76" s="66"/>
      <c r="I76" s="66"/>
      <c r="J76" s="66"/>
    </row>
    <row r="77" spans="1:10">
      <c r="A77" s="94"/>
      <c r="B77" s="76"/>
      <c r="C77" s="76"/>
      <c r="E77" s="76"/>
      <c r="F77" s="87"/>
      <c r="G77" s="66"/>
      <c r="H77" s="66"/>
      <c r="I77" s="66"/>
      <c r="J77" s="66"/>
    </row>
    <row r="78" spans="1:10">
      <c r="A78" s="94"/>
      <c r="B78" s="76"/>
      <c r="C78" s="76"/>
      <c r="E78" s="76"/>
      <c r="F78" s="87"/>
      <c r="G78" s="66"/>
      <c r="H78" s="66"/>
      <c r="I78" s="66"/>
      <c r="J78" s="66"/>
    </row>
    <row r="79" spans="1:10">
      <c r="A79" s="94"/>
      <c r="B79" s="76"/>
      <c r="C79" s="76"/>
      <c r="E79" s="76"/>
      <c r="F79" s="87"/>
      <c r="G79" s="66"/>
      <c r="H79" s="66"/>
      <c r="I79" s="66"/>
      <c r="J79" s="66"/>
    </row>
    <row r="80" spans="1:10">
      <c r="A80" s="94"/>
      <c r="B80" s="76"/>
      <c r="C80" s="76"/>
      <c r="E80" s="76"/>
      <c r="F80" s="87"/>
      <c r="G80" s="66"/>
      <c r="H80" s="66"/>
      <c r="I80" s="66"/>
      <c r="J80" s="66"/>
    </row>
    <row r="81" spans="1:10">
      <c r="A81" s="94"/>
      <c r="B81" s="76"/>
      <c r="C81" s="76"/>
      <c r="E81" s="76"/>
      <c r="F81" s="87"/>
      <c r="G81" s="66"/>
      <c r="H81" s="66"/>
      <c r="I81" s="66"/>
      <c r="J81" s="66"/>
    </row>
    <row r="82" spans="1:10">
      <c r="A82" s="94"/>
      <c r="B82" s="76"/>
      <c r="C82" s="76"/>
      <c r="E82" s="76"/>
      <c r="F82" s="87"/>
      <c r="G82" s="66"/>
      <c r="H82" s="66"/>
      <c r="I82" s="66"/>
      <c r="J82" s="66"/>
    </row>
    <row r="83" spans="1:10">
      <c r="A83" s="94"/>
      <c r="B83" s="76"/>
      <c r="C83" s="76"/>
      <c r="E83" s="76"/>
      <c r="F83" s="87"/>
      <c r="G83" s="66"/>
      <c r="H83" s="66"/>
      <c r="I83" s="66"/>
      <c r="J83" s="66"/>
    </row>
    <row r="84" spans="1:10">
      <c r="A84" s="94"/>
      <c r="B84" s="76"/>
      <c r="C84" s="76"/>
      <c r="E84" s="76"/>
      <c r="F84" s="87"/>
      <c r="G84" s="66"/>
      <c r="H84" s="66"/>
      <c r="I84" s="66"/>
      <c r="J84" s="66"/>
    </row>
    <row r="85" spans="1:10">
      <c r="A85" s="94"/>
      <c r="B85" s="76"/>
      <c r="C85" s="76"/>
      <c r="E85" s="76"/>
      <c r="F85" s="87"/>
      <c r="G85" s="66"/>
      <c r="H85" s="66"/>
      <c r="I85" s="66"/>
      <c r="J85" s="66"/>
    </row>
    <row r="86" spans="1:10">
      <c r="A86" s="94"/>
      <c r="B86" s="76"/>
      <c r="C86" s="76"/>
      <c r="E86" s="76"/>
      <c r="F86" s="87"/>
      <c r="G86" s="66"/>
      <c r="H86" s="66"/>
      <c r="I86" s="66"/>
      <c r="J86" s="66"/>
    </row>
    <row r="87" spans="1:10">
      <c r="A87" s="94"/>
      <c r="B87" s="76"/>
      <c r="C87" s="76"/>
      <c r="E87" s="76"/>
      <c r="F87" s="87"/>
      <c r="G87" s="66"/>
      <c r="H87" s="66"/>
      <c r="I87" s="66"/>
      <c r="J87" s="66"/>
    </row>
    <row r="88" spans="1:10">
      <c r="A88" s="94"/>
      <c r="B88" s="76"/>
      <c r="C88" s="76"/>
      <c r="E88" s="76"/>
      <c r="F88" s="87"/>
      <c r="G88" s="66"/>
      <c r="H88" s="66"/>
      <c r="I88" s="66"/>
      <c r="J88" s="66"/>
    </row>
    <row r="89" spans="1:10">
      <c r="A89" s="94"/>
      <c r="B89" s="76"/>
      <c r="C89" s="76"/>
      <c r="E89" s="76"/>
      <c r="F89" s="87"/>
      <c r="G89" s="66"/>
      <c r="H89" s="66"/>
      <c r="I89" s="66"/>
      <c r="J89" s="66"/>
    </row>
    <row r="90" spans="1:10">
      <c r="A90" s="94"/>
      <c r="B90" s="76"/>
      <c r="C90" s="76"/>
      <c r="E90" s="76"/>
      <c r="F90" s="87"/>
      <c r="G90" s="66"/>
      <c r="H90" s="66"/>
      <c r="I90" s="66"/>
      <c r="J90" s="66"/>
    </row>
    <row r="91" spans="1:10">
      <c r="A91" s="94"/>
      <c r="B91" s="76"/>
      <c r="C91" s="76"/>
      <c r="E91" s="76"/>
      <c r="F91" s="87"/>
      <c r="G91" s="66"/>
      <c r="H91" s="66"/>
      <c r="I91" s="66"/>
      <c r="J91" s="66"/>
    </row>
    <row r="92" spans="1:10">
      <c r="A92" s="94"/>
      <c r="B92" s="76"/>
      <c r="C92" s="76"/>
      <c r="E92" s="76"/>
      <c r="F92" s="87"/>
      <c r="G92" s="66"/>
      <c r="H92" s="66"/>
      <c r="I92" s="66"/>
      <c r="J92" s="66"/>
    </row>
    <row r="93" spans="1:10">
      <c r="A93" s="94"/>
      <c r="B93" s="76"/>
      <c r="C93" s="76"/>
      <c r="E93" s="76"/>
      <c r="F93" s="87"/>
      <c r="G93" s="66"/>
      <c r="H93" s="66"/>
      <c r="I93" s="66"/>
      <c r="J93" s="66"/>
    </row>
    <row r="94" spans="1:10">
      <c r="A94" s="94"/>
      <c r="B94" s="76"/>
      <c r="C94" s="76"/>
      <c r="E94" s="76"/>
      <c r="F94" s="87"/>
      <c r="G94" s="66"/>
      <c r="H94" s="66"/>
      <c r="I94" s="66"/>
      <c r="J94" s="66"/>
    </row>
    <row r="95" spans="1:10">
      <c r="A95" s="94"/>
      <c r="B95" s="76"/>
      <c r="C95" s="76"/>
      <c r="E95" s="76"/>
      <c r="F95" s="87"/>
      <c r="G95" s="66"/>
      <c r="H95" s="66"/>
      <c r="I95" s="66"/>
      <c r="J95" s="66"/>
    </row>
    <row r="96" spans="1:10">
      <c r="A96" s="94"/>
      <c r="B96" s="76"/>
      <c r="C96" s="76"/>
      <c r="E96" s="76"/>
      <c r="F96" s="87"/>
      <c r="G96" s="66"/>
      <c r="H96" s="66"/>
      <c r="I96" s="66"/>
      <c r="J96" s="66"/>
    </row>
    <row r="97" spans="1:10">
      <c r="A97" s="94"/>
      <c r="B97" s="76"/>
      <c r="C97" s="76"/>
      <c r="E97" s="76"/>
      <c r="F97" s="87"/>
      <c r="G97" s="66"/>
      <c r="H97" s="66"/>
      <c r="I97" s="66"/>
      <c r="J97" s="66"/>
    </row>
    <row r="98" spans="1:10">
      <c r="A98" s="94"/>
      <c r="B98" s="76"/>
      <c r="C98" s="76"/>
      <c r="E98" s="76"/>
      <c r="F98" s="87"/>
      <c r="G98" s="66"/>
      <c r="H98" s="66"/>
      <c r="I98" s="66"/>
      <c r="J98" s="66"/>
    </row>
    <row r="99" spans="1:10">
      <c r="A99" s="94"/>
      <c r="B99" s="76"/>
      <c r="C99" s="76"/>
      <c r="E99" s="76"/>
      <c r="F99" s="87"/>
      <c r="G99" s="66"/>
      <c r="H99" s="66"/>
      <c r="I99" s="66"/>
      <c r="J99" s="66"/>
    </row>
    <row r="100" spans="1:10">
      <c r="A100" s="94"/>
      <c r="B100" s="76"/>
      <c r="C100" s="76"/>
      <c r="E100" s="76"/>
      <c r="F100" s="87"/>
      <c r="G100" s="66"/>
      <c r="H100" s="66"/>
      <c r="I100" s="66"/>
      <c r="J100" s="66"/>
    </row>
    <row r="101" spans="1:10">
      <c r="A101" s="94"/>
      <c r="B101" s="76"/>
      <c r="C101" s="76"/>
      <c r="E101" s="76"/>
      <c r="F101" s="87"/>
      <c r="G101" s="66"/>
      <c r="H101" s="66"/>
      <c r="I101" s="66"/>
      <c r="J101" s="66"/>
    </row>
    <row r="102" spans="1:10">
      <c r="A102" s="94"/>
      <c r="B102" s="76"/>
      <c r="C102" s="76"/>
      <c r="E102" s="76"/>
      <c r="F102" s="87"/>
      <c r="G102" s="66"/>
      <c r="H102" s="66"/>
      <c r="I102" s="66"/>
      <c r="J102" s="66"/>
    </row>
  </sheetData>
  <mergeCells count="3">
    <mergeCell ref="A1:C1"/>
    <mergeCell ref="A2:C2"/>
    <mergeCell ref="A3:C3"/>
  </mergeCells>
  <phoneticPr fontId="8" type="noConversion"/>
  <pageMargins left="0.7" right="0.7" top="0.75" bottom="0.75" header="0.3" footer="0.3"/>
  <pageSetup paperSize="9" scale="44" orientation="portrait"/>
  <ignoredErrors>
    <ignoredError sqref="G54:G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36"/>
  <sheetViews>
    <sheetView topLeftCell="A4" workbookViewId="0">
      <selection activeCell="A4" sqref="A1:IV65536"/>
    </sheetView>
  </sheetViews>
  <sheetFormatPr defaultRowHeight="12.75"/>
  <cols>
    <col min="1" max="2" width="9.140625" style="30"/>
    <col min="3" max="3" width="10.140625" style="30" bestFit="1" customWidth="1"/>
    <col min="4" max="16384" width="9.140625" style="30"/>
  </cols>
  <sheetData>
    <row r="1" spans="1:4">
      <c r="A1" s="13"/>
    </row>
    <row r="3" spans="1:4" ht="29.25">
      <c r="A3" s="31"/>
    </row>
    <row r="6" spans="1:4">
      <c r="A6" s="13"/>
    </row>
    <row r="7" spans="1:4">
      <c r="A7" s="232"/>
      <c r="B7" s="232"/>
      <c r="C7" s="232"/>
      <c r="D7" s="232"/>
    </row>
    <row r="10" spans="1:4">
      <c r="A10" s="13"/>
      <c r="B10" s="13"/>
      <c r="C10" s="13"/>
      <c r="D10" s="32"/>
    </row>
    <row r="11" spans="1:4">
      <c r="A11" s="33"/>
      <c r="C11" s="2"/>
    </row>
    <row r="12" spans="1:4">
      <c r="A12" s="33"/>
      <c r="C12" s="2"/>
    </row>
    <row r="13" spans="1:4">
      <c r="A13" s="33"/>
      <c r="C13" s="2"/>
    </row>
    <row r="14" spans="1:4">
      <c r="A14" s="33"/>
      <c r="C14" s="2"/>
    </row>
    <row r="15" spans="1:4">
      <c r="A15" s="33"/>
      <c r="C15" s="2"/>
    </row>
    <row r="16" spans="1:4">
      <c r="A16" s="33"/>
      <c r="C16" s="2"/>
    </row>
    <row r="17" spans="1:4">
      <c r="A17" s="33"/>
      <c r="C17" s="2"/>
    </row>
    <row r="18" spans="1:4">
      <c r="A18" s="33"/>
      <c r="C18" s="2"/>
    </row>
    <row r="19" spans="1:4">
      <c r="A19" s="33"/>
      <c r="C19" s="2"/>
    </row>
    <row r="20" spans="1:4">
      <c r="A20" s="33"/>
      <c r="C20" s="2"/>
    </row>
    <row r="21" spans="1:4">
      <c r="A21" s="33"/>
      <c r="C21" s="2"/>
    </row>
    <row r="22" spans="1:4">
      <c r="A22" s="33"/>
      <c r="C22" s="2"/>
    </row>
    <row r="23" spans="1:4">
      <c r="A23" s="33"/>
      <c r="C23" s="2"/>
    </row>
    <row r="24" spans="1:4">
      <c r="A24" s="33"/>
      <c r="C24" s="2"/>
    </row>
    <row r="25" spans="1:4">
      <c r="A25" s="33"/>
      <c r="C25" s="2"/>
    </row>
    <row r="26" spans="1:4">
      <c r="A26" s="33"/>
      <c r="C26" s="2"/>
    </row>
    <row r="27" spans="1:4">
      <c r="A27" s="5"/>
      <c r="B27" s="5"/>
      <c r="C27" s="2"/>
      <c r="D27" s="5"/>
    </row>
    <row r="28" spans="1:4">
      <c r="C28" s="2"/>
    </row>
    <row r="29" spans="1:4">
      <c r="C29" s="2"/>
    </row>
    <row r="30" spans="1:4">
      <c r="C30" s="2"/>
    </row>
    <row r="31" spans="1:4">
      <c r="C31" s="2"/>
    </row>
    <row r="32" spans="1:4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mergeCells count="1">
    <mergeCell ref="A7:D7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02"/>
  <sheetViews>
    <sheetView workbookViewId="0">
      <selection sqref="A1:C1"/>
    </sheetView>
  </sheetViews>
  <sheetFormatPr defaultRowHeight="11.25"/>
  <cols>
    <col min="1" max="1" width="4.42578125" style="68" bestFit="1" customWidth="1"/>
    <col min="2" max="2" width="3.5703125" style="68" bestFit="1" customWidth="1"/>
    <col min="3" max="3" width="20.7109375" style="68" bestFit="1" customWidth="1"/>
    <col min="4" max="4" width="5.28515625" style="53" bestFit="1" customWidth="1"/>
    <col min="5" max="5" width="6.5703125" style="68" bestFit="1" customWidth="1"/>
    <col min="6" max="6" width="9.140625" style="67" bestFit="1" customWidth="1"/>
    <col min="7" max="7" width="7.5703125" style="54" bestFit="1" customWidth="1"/>
    <col min="8" max="8" width="8.5703125" style="54" bestFit="1" customWidth="1"/>
    <col min="9" max="9" width="8.140625" style="54" bestFit="1" customWidth="1"/>
    <col min="10" max="10" width="9.28515625" style="54" bestFit="1" customWidth="1"/>
    <col min="11" max="11" width="6.28515625" style="54" bestFit="1" customWidth="1"/>
    <col min="12" max="12" width="6.85546875" style="54" bestFit="1" customWidth="1"/>
    <col min="13" max="13" width="7.140625" style="53" bestFit="1" customWidth="1"/>
    <col min="14" max="14" width="7.85546875" style="53" bestFit="1" customWidth="1"/>
    <col min="15" max="15" width="11" style="53" bestFit="1" customWidth="1"/>
    <col min="16" max="16" width="7.140625" style="53" customWidth="1"/>
    <col min="17" max="17" width="9" style="53" bestFit="1" customWidth="1"/>
    <col min="18" max="18" width="8.5703125" style="53" bestFit="1" customWidth="1"/>
    <col min="19" max="19" width="9.85546875" style="53" bestFit="1" customWidth="1"/>
    <col min="20" max="20" width="8.85546875" style="53" bestFit="1" customWidth="1"/>
    <col min="21" max="21" width="8.85546875" style="53" customWidth="1"/>
    <col min="22" max="22" width="10.28515625" style="53" bestFit="1" customWidth="1"/>
    <col min="23" max="23" width="11.85546875" style="53" bestFit="1" customWidth="1"/>
    <col min="24" max="24" width="11.28515625" style="53" bestFit="1" customWidth="1"/>
    <col min="25" max="25" width="9" style="53" customWidth="1"/>
    <col min="26" max="26" width="4.42578125" style="53" bestFit="1" customWidth="1"/>
    <col min="27" max="27" width="6" style="53" customWidth="1"/>
    <col min="28" max="28" width="5.140625" style="53" bestFit="1" customWidth="1"/>
    <col min="29" max="16384" width="9.140625" style="53"/>
  </cols>
  <sheetData>
    <row r="1" spans="1:28">
      <c r="A1" s="231" t="str">
        <f>'Profit and loss'!A1:B1</f>
        <v>[Company Name]</v>
      </c>
      <c r="B1" s="231"/>
      <c r="C1" s="231"/>
    </row>
    <row r="2" spans="1:28">
      <c r="A2" s="231" t="str">
        <f>'Profit and loss'!A2:B2</f>
        <v>[Accounting Period]</v>
      </c>
      <c r="B2" s="231"/>
      <c r="C2" s="231"/>
    </row>
    <row r="3" spans="1:28">
      <c r="A3" s="231" t="s">
        <v>121</v>
      </c>
      <c r="B3" s="231"/>
      <c r="C3" s="231"/>
    </row>
    <row r="4" spans="1:28" ht="12" thickBot="1"/>
    <row r="5" spans="1:28">
      <c r="A5" s="187" t="s">
        <v>117</v>
      </c>
      <c r="B5" s="188" t="s">
        <v>142</v>
      </c>
      <c r="C5" s="188" t="s">
        <v>118</v>
      </c>
      <c r="D5" s="189" t="s">
        <v>117</v>
      </c>
      <c r="E5" s="188" t="s">
        <v>194</v>
      </c>
      <c r="F5" s="190" t="s">
        <v>120</v>
      </c>
      <c r="G5" s="191" t="s">
        <v>5</v>
      </c>
      <c r="H5" s="191" t="s">
        <v>72</v>
      </c>
      <c r="I5" s="191" t="s">
        <v>167</v>
      </c>
      <c r="J5" s="191" t="s">
        <v>121</v>
      </c>
      <c r="K5" s="191" t="s">
        <v>171</v>
      </c>
      <c r="L5" s="191" t="s">
        <v>191</v>
      </c>
      <c r="M5" s="189" t="s">
        <v>139</v>
      </c>
      <c r="N5" s="242" t="s">
        <v>40</v>
      </c>
      <c r="O5" s="242" t="s">
        <v>132</v>
      </c>
      <c r="P5" s="242" t="s">
        <v>33</v>
      </c>
      <c r="Q5" s="242" t="s">
        <v>33</v>
      </c>
      <c r="R5" s="242" t="s">
        <v>32</v>
      </c>
      <c r="S5" s="242" t="s">
        <v>134</v>
      </c>
      <c r="T5" s="242" t="s">
        <v>68</v>
      </c>
      <c r="U5" s="242" t="s">
        <v>35</v>
      </c>
      <c r="V5" s="242" t="s">
        <v>42</v>
      </c>
      <c r="W5" s="242" t="s">
        <v>27</v>
      </c>
      <c r="X5" s="242" t="s">
        <v>28</v>
      </c>
      <c r="Y5" s="242" t="s">
        <v>146</v>
      </c>
      <c r="Z5" s="192"/>
      <c r="AB5" s="53" t="s">
        <v>136</v>
      </c>
    </row>
    <row r="6" spans="1:28" ht="12" thickBot="1">
      <c r="A6" s="193"/>
      <c r="B6" s="194"/>
      <c r="C6" s="194"/>
      <c r="D6" s="195" t="s">
        <v>119</v>
      </c>
      <c r="E6" s="194" t="s">
        <v>117</v>
      </c>
      <c r="F6" s="196"/>
      <c r="G6" s="197" t="s">
        <v>148</v>
      </c>
      <c r="H6" s="197"/>
      <c r="I6" s="197"/>
      <c r="J6" s="197"/>
      <c r="K6" s="197" t="s">
        <v>38</v>
      </c>
      <c r="L6" s="197" t="s">
        <v>38</v>
      </c>
      <c r="M6" s="195" t="s">
        <v>39</v>
      </c>
      <c r="N6" s="243" t="s">
        <v>138</v>
      </c>
      <c r="O6" s="243" t="s">
        <v>195</v>
      </c>
      <c r="P6" s="243" t="s">
        <v>74</v>
      </c>
      <c r="Q6" s="243" t="s">
        <v>104</v>
      </c>
      <c r="R6" s="243" t="s">
        <v>138</v>
      </c>
      <c r="S6" s="243" t="s">
        <v>137</v>
      </c>
      <c r="T6" s="243" t="s">
        <v>69</v>
      </c>
      <c r="U6" s="243" t="s">
        <v>4</v>
      </c>
      <c r="V6" s="243" t="s">
        <v>43</v>
      </c>
      <c r="W6" s="243" t="s">
        <v>125</v>
      </c>
      <c r="X6" s="243" t="s">
        <v>196</v>
      </c>
      <c r="Y6" s="243" t="s">
        <v>138</v>
      </c>
      <c r="Z6" s="198"/>
    </row>
    <row r="7" spans="1:28" s="72" customFormat="1">
      <c r="A7" s="46"/>
      <c r="B7" s="68"/>
      <c r="C7" s="68"/>
      <c r="D7" s="46"/>
      <c r="E7" s="68"/>
      <c r="F7" s="69">
        <v>0</v>
      </c>
      <c r="G7" s="67">
        <v>0</v>
      </c>
      <c r="H7" s="244">
        <f>F7-G7</f>
        <v>0</v>
      </c>
      <c r="I7" s="70">
        <f>I6+F7</f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1">
        <v>0</v>
      </c>
      <c r="AB7" s="73">
        <f>H7-SUM(J7:Z7)</f>
        <v>0</v>
      </c>
    </row>
    <row r="8" spans="1:28" s="72" customFormat="1">
      <c r="A8" s="46"/>
      <c r="B8" s="68"/>
      <c r="C8" s="68"/>
      <c r="D8" s="46"/>
      <c r="E8" s="68"/>
      <c r="F8" s="69">
        <v>0</v>
      </c>
      <c r="G8" s="67">
        <v>0</v>
      </c>
      <c r="H8" s="244">
        <f>F8-G8</f>
        <v>0</v>
      </c>
      <c r="I8" s="70">
        <f t="shared" ref="I8:I51" si="0">I7+F8</f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4">
        <v>0</v>
      </c>
      <c r="AB8" s="73">
        <f t="shared" ref="AB8:AB52" si="1">H8-SUM(J8:Z8)</f>
        <v>0</v>
      </c>
    </row>
    <row r="9" spans="1:28" s="79" customFormat="1">
      <c r="A9" s="75"/>
      <c r="B9" s="68"/>
      <c r="C9" s="76"/>
      <c r="D9" s="75"/>
      <c r="E9" s="76"/>
      <c r="F9" s="69">
        <v>0</v>
      </c>
      <c r="G9" s="66">
        <v>0</v>
      </c>
      <c r="H9" s="244">
        <f t="shared" ref="H9:H50" si="2">F9-G9</f>
        <v>0</v>
      </c>
      <c r="I9" s="70">
        <f t="shared" si="0"/>
        <v>0</v>
      </c>
      <c r="J9" s="77">
        <v>0</v>
      </c>
      <c r="K9" s="66">
        <v>0</v>
      </c>
      <c r="L9" s="66">
        <v>0</v>
      </c>
      <c r="M9" s="66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8">
        <v>0</v>
      </c>
      <c r="AB9" s="80">
        <f t="shared" si="1"/>
        <v>0</v>
      </c>
    </row>
    <row r="10" spans="1:28" s="79" customFormat="1">
      <c r="A10" s="75"/>
      <c r="B10" s="81"/>
      <c r="C10" s="76"/>
      <c r="D10" s="75"/>
      <c r="E10" s="76"/>
      <c r="F10" s="69">
        <v>0</v>
      </c>
      <c r="G10" s="66">
        <v>0</v>
      </c>
      <c r="H10" s="244">
        <f t="shared" si="2"/>
        <v>0</v>
      </c>
      <c r="I10" s="70">
        <f t="shared" si="0"/>
        <v>0</v>
      </c>
      <c r="J10" s="77">
        <v>0</v>
      </c>
      <c r="K10" s="66">
        <v>0</v>
      </c>
      <c r="L10" s="66">
        <v>0</v>
      </c>
      <c r="M10" s="66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8">
        <v>0</v>
      </c>
      <c r="AB10" s="80">
        <f t="shared" si="1"/>
        <v>0</v>
      </c>
    </row>
    <row r="11" spans="1:28" s="79" customFormat="1">
      <c r="A11" s="75"/>
      <c r="B11" s="81"/>
      <c r="C11" s="76"/>
      <c r="D11" s="75"/>
      <c r="E11" s="76"/>
      <c r="F11" s="69">
        <v>0</v>
      </c>
      <c r="G11" s="66">
        <v>0</v>
      </c>
      <c r="H11" s="244">
        <f t="shared" si="2"/>
        <v>0</v>
      </c>
      <c r="I11" s="70">
        <f t="shared" si="0"/>
        <v>0</v>
      </c>
      <c r="J11" s="77">
        <v>0</v>
      </c>
      <c r="K11" s="66">
        <v>0</v>
      </c>
      <c r="L11" s="66">
        <v>0</v>
      </c>
      <c r="M11" s="66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8">
        <v>0</v>
      </c>
      <c r="AB11" s="80">
        <f t="shared" si="1"/>
        <v>0</v>
      </c>
    </row>
    <row r="12" spans="1:28" s="79" customFormat="1">
      <c r="A12" s="75"/>
      <c r="B12" s="81"/>
      <c r="C12" s="76"/>
      <c r="D12" s="75"/>
      <c r="E12" s="76"/>
      <c r="F12" s="69">
        <v>0</v>
      </c>
      <c r="G12" s="66">
        <v>0</v>
      </c>
      <c r="H12" s="244">
        <f t="shared" si="2"/>
        <v>0</v>
      </c>
      <c r="I12" s="70">
        <f t="shared" si="0"/>
        <v>0</v>
      </c>
      <c r="J12" s="77">
        <v>0</v>
      </c>
      <c r="K12" s="66">
        <v>0</v>
      </c>
      <c r="L12" s="66">
        <v>0</v>
      </c>
      <c r="M12" s="66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8">
        <v>0</v>
      </c>
      <c r="AB12" s="80">
        <f t="shared" si="1"/>
        <v>0</v>
      </c>
    </row>
    <row r="13" spans="1:28">
      <c r="A13" s="46"/>
      <c r="B13" s="81"/>
      <c r="D13" s="46"/>
      <c r="F13" s="69">
        <v>0</v>
      </c>
      <c r="G13" s="54">
        <v>0</v>
      </c>
      <c r="H13" s="244">
        <f t="shared" si="2"/>
        <v>0</v>
      </c>
      <c r="I13" s="70">
        <f t="shared" si="0"/>
        <v>0</v>
      </c>
      <c r="J13" s="70">
        <v>0</v>
      </c>
      <c r="K13" s="54">
        <v>0</v>
      </c>
      <c r="L13" s="54">
        <v>0</v>
      </c>
      <c r="M13" s="54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47">
        <v>0</v>
      </c>
      <c r="AB13" s="73">
        <f t="shared" si="1"/>
        <v>0</v>
      </c>
    </row>
    <row r="14" spans="1:28">
      <c r="A14" s="46"/>
      <c r="B14" s="81"/>
      <c r="D14" s="46"/>
      <c r="F14" s="69">
        <v>0</v>
      </c>
      <c r="G14" s="54">
        <v>0</v>
      </c>
      <c r="H14" s="244">
        <f t="shared" si="2"/>
        <v>0</v>
      </c>
      <c r="I14" s="70">
        <f t="shared" si="0"/>
        <v>0</v>
      </c>
      <c r="J14" s="70">
        <v>0</v>
      </c>
      <c r="K14" s="54">
        <v>0</v>
      </c>
      <c r="L14" s="54">
        <v>0</v>
      </c>
      <c r="M14" s="54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47">
        <v>0</v>
      </c>
      <c r="AB14" s="73">
        <f t="shared" si="1"/>
        <v>0</v>
      </c>
    </row>
    <row r="15" spans="1:28">
      <c r="A15" s="46"/>
      <c r="B15" s="81"/>
      <c r="D15" s="46"/>
      <c r="F15" s="69">
        <v>0</v>
      </c>
      <c r="G15" s="54">
        <v>0</v>
      </c>
      <c r="H15" s="244">
        <f t="shared" si="2"/>
        <v>0</v>
      </c>
      <c r="I15" s="70">
        <f t="shared" si="0"/>
        <v>0</v>
      </c>
      <c r="J15" s="70">
        <v>0</v>
      </c>
      <c r="K15" s="54">
        <v>0</v>
      </c>
      <c r="L15" s="54">
        <v>0</v>
      </c>
      <c r="M15" s="54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47">
        <v>0</v>
      </c>
      <c r="AB15" s="73">
        <f t="shared" si="1"/>
        <v>0</v>
      </c>
    </row>
    <row r="16" spans="1:28">
      <c r="A16" s="46"/>
      <c r="B16" s="81"/>
      <c r="D16" s="46"/>
      <c r="F16" s="69">
        <v>0</v>
      </c>
      <c r="G16" s="54">
        <v>0</v>
      </c>
      <c r="H16" s="244">
        <f t="shared" si="2"/>
        <v>0</v>
      </c>
      <c r="I16" s="70">
        <f t="shared" si="0"/>
        <v>0</v>
      </c>
      <c r="J16" s="70">
        <v>0</v>
      </c>
      <c r="K16" s="54">
        <v>0</v>
      </c>
      <c r="L16" s="54">
        <v>0</v>
      </c>
      <c r="M16" s="54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47">
        <v>0</v>
      </c>
      <c r="AB16" s="73">
        <f t="shared" si="1"/>
        <v>0</v>
      </c>
    </row>
    <row r="17" spans="1:28">
      <c r="A17" s="46"/>
      <c r="B17" s="81"/>
      <c r="D17" s="46"/>
      <c r="F17" s="69">
        <v>0</v>
      </c>
      <c r="G17" s="54">
        <v>0</v>
      </c>
      <c r="H17" s="244">
        <f t="shared" si="2"/>
        <v>0</v>
      </c>
      <c r="I17" s="70">
        <f t="shared" si="0"/>
        <v>0</v>
      </c>
      <c r="J17" s="70">
        <v>0</v>
      </c>
      <c r="K17" s="54">
        <v>0</v>
      </c>
      <c r="L17" s="54">
        <v>0</v>
      </c>
      <c r="M17" s="54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47">
        <v>0</v>
      </c>
      <c r="AB17" s="73">
        <f t="shared" si="1"/>
        <v>0</v>
      </c>
    </row>
    <row r="18" spans="1:28">
      <c r="A18" s="46"/>
      <c r="B18" s="81"/>
      <c r="D18" s="46"/>
      <c r="F18" s="69">
        <v>0</v>
      </c>
      <c r="G18" s="54">
        <v>0</v>
      </c>
      <c r="H18" s="244">
        <f t="shared" si="2"/>
        <v>0</v>
      </c>
      <c r="I18" s="70">
        <f t="shared" si="0"/>
        <v>0</v>
      </c>
      <c r="J18" s="70">
        <v>0</v>
      </c>
      <c r="K18" s="54">
        <v>0</v>
      </c>
      <c r="L18" s="54">
        <v>0</v>
      </c>
      <c r="M18" s="54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47">
        <v>0</v>
      </c>
      <c r="AB18" s="73">
        <f t="shared" si="1"/>
        <v>0</v>
      </c>
    </row>
    <row r="19" spans="1:28">
      <c r="A19" s="46"/>
      <c r="B19" s="81"/>
      <c r="D19" s="46"/>
      <c r="F19" s="69">
        <v>0</v>
      </c>
      <c r="G19" s="54">
        <v>0</v>
      </c>
      <c r="H19" s="244">
        <f t="shared" si="2"/>
        <v>0</v>
      </c>
      <c r="I19" s="70">
        <f t="shared" si="0"/>
        <v>0</v>
      </c>
      <c r="J19" s="70">
        <v>0</v>
      </c>
      <c r="K19" s="54">
        <v>0</v>
      </c>
      <c r="L19" s="54">
        <v>0</v>
      </c>
      <c r="M19" s="54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47">
        <v>0</v>
      </c>
      <c r="AB19" s="73">
        <f t="shared" si="1"/>
        <v>0</v>
      </c>
    </row>
    <row r="20" spans="1:28">
      <c r="A20" s="46"/>
      <c r="B20" s="81"/>
      <c r="D20" s="46"/>
      <c r="F20" s="69">
        <v>0</v>
      </c>
      <c r="G20" s="54">
        <v>0</v>
      </c>
      <c r="H20" s="244">
        <f t="shared" si="2"/>
        <v>0</v>
      </c>
      <c r="I20" s="70">
        <f t="shared" si="0"/>
        <v>0</v>
      </c>
      <c r="J20" s="70">
        <v>0</v>
      </c>
      <c r="K20" s="54">
        <v>0</v>
      </c>
      <c r="L20" s="54">
        <v>0</v>
      </c>
      <c r="M20" s="54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47">
        <v>0</v>
      </c>
      <c r="AB20" s="73">
        <f t="shared" si="1"/>
        <v>0</v>
      </c>
    </row>
    <row r="21" spans="1:28">
      <c r="A21" s="46"/>
      <c r="B21" s="81"/>
      <c r="D21" s="46"/>
      <c r="F21" s="69">
        <v>0</v>
      </c>
      <c r="G21" s="54">
        <v>0</v>
      </c>
      <c r="H21" s="244">
        <f t="shared" si="2"/>
        <v>0</v>
      </c>
      <c r="I21" s="70">
        <f t="shared" si="0"/>
        <v>0</v>
      </c>
      <c r="J21" s="70">
        <v>0</v>
      </c>
      <c r="K21" s="54">
        <v>0</v>
      </c>
      <c r="L21" s="54">
        <v>0</v>
      </c>
      <c r="M21" s="54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47">
        <v>0</v>
      </c>
      <c r="AB21" s="73">
        <f t="shared" si="1"/>
        <v>0</v>
      </c>
    </row>
    <row r="22" spans="1:28">
      <c r="A22" s="46"/>
      <c r="B22" s="81"/>
      <c r="D22" s="46"/>
      <c r="F22" s="69">
        <v>0</v>
      </c>
      <c r="G22" s="54">
        <v>0</v>
      </c>
      <c r="H22" s="244">
        <f t="shared" si="2"/>
        <v>0</v>
      </c>
      <c r="I22" s="70">
        <f t="shared" si="0"/>
        <v>0</v>
      </c>
      <c r="J22" s="70">
        <v>0</v>
      </c>
      <c r="K22" s="54">
        <v>0</v>
      </c>
      <c r="L22" s="54">
        <v>0</v>
      </c>
      <c r="M22" s="54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47">
        <v>0</v>
      </c>
      <c r="AB22" s="73">
        <f t="shared" si="1"/>
        <v>0</v>
      </c>
    </row>
    <row r="23" spans="1:28">
      <c r="A23" s="46"/>
      <c r="B23" s="81"/>
      <c r="D23" s="46"/>
      <c r="F23" s="69">
        <v>0</v>
      </c>
      <c r="G23" s="54">
        <v>0</v>
      </c>
      <c r="H23" s="244">
        <f t="shared" si="2"/>
        <v>0</v>
      </c>
      <c r="I23" s="70">
        <f t="shared" si="0"/>
        <v>0</v>
      </c>
      <c r="J23" s="70">
        <v>0</v>
      </c>
      <c r="K23" s="54">
        <v>0</v>
      </c>
      <c r="L23" s="54">
        <v>0</v>
      </c>
      <c r="M23" s="54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47">
        <v>0</v>
      </c>
      <c r="AB23" s="73">
        <f t="shared" si="1"/>
        <v>0</v>
      </c>
    </row>
    <row r="24" spans="1:28">
      <c r="A24" s="46"/>
      <c r="B24" s="81"/>
      <c r="D24" s="46"/>
      <c r="F24" s="69">
        <v>0</v>
      </c>
      <c r="G24" s="54">
        <v>0</v>
      </c>
      <c r="H24" s="244">
        <f t="shared" si="2"/>
        <v>0</v>
      </c>
      <c r="I24" s="70">
        <f t="shared" si="0"/>
        <v>0</v>
      </c>
      <c r="J24" s="70">
        <v>0</v>
      </c>
      <c r="K24" s="54">
        <v>0</v>
      </c>
      <c r="L24" s="54">
        <v>0</v>
      </c>
      <c r="M24" s="54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47">
        <v>0</v>
      </c>
      <c r="AB24" s="73">
        <f t="shared" si="1"/>
        <v>0</v>
      </c>
    </row>
    <row r="25" spans="1:28">
      <c r="A25" s="46"/>
      <c r="B25" s="81"/>
      <c r="D25" s="46"/>
      <c r="F25" s="69">
        <v>0</v>
      </c>
      <c r="G25" s="54">
        <v>0</v>
      </c>
      <c r="H25" s="244">
        <f t="shared" si="2"/>
        <v>0</v>
      </c>
      <c r="I25" s="70">
        <f t="shared" si="0"/>
        <v>0</v>
      </c>
      <c r="J25" s="70">
        <v>0</v>
      </c>
      <c r="K25" s="54">
        <v>0</v>
      </c>
      <c r="L25" s="54">
        <v>0</v>
      </c>
      <c r="M25" s="54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47">
        <v>0</v>
      </c>
      <c r="AB25" s="73">
        <f t="shared" si="1"/>
        <v>0</v>
      </c>
    </row>
    <row r="26" spans="1:28">
      <c r="A26" s="46"/>
      <c r="B26" s="81"/>
      <c r="D26" s="46"/>
      <c r="F26" s="69">
        <v>0</v>
      </c>
      <c r="G26" s="54">
        <v>0</v>
      </c>
      <c r="H26" s="244">
        <f t="shared" si="2"/>
        <v>0</v>
      </c>
      <c r="I26" s="70">
        <f t="shared" si="0"/>
        <v>0</v>
      </c>
      <c r="J26" s="70">
        <v>0</v>
      </c>
      <c r="K26" s="54">
        <v>0</v>
      </c>
      <c r="L26" s="54">
        <v>0</v>
      </c>
      <c r="M26" s="54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47">
        <v>0</v>
      </c>
      <c r="AB26" s="73">
        <f t="shared" si="1"/>
        <v>0</v>
      </c>
    </row>
    <row r="27" spans="1:28">
      <c r="A27" s="46"/>
      <c r="B27" s="81"/>
      <c r="D27" s="46"/>
      <c r="F27" s="69">
        <v>0</v>
      </c>
      <c r="G27" s="54">
        <v>0</v>
      </c>
      <c r="H27" s="244">
        <f t="shared" si="2"/>
        <v>0</v>
      </c>
      <c r="I27" s="70">
        <f t="shared" si="0"/>
        <v>0</v>
      </c>
      <c r="J27" s="70">
        <v>0</v>
      </c>
      <c r="K27" s="54">
        <v>0</v>
      </c>
      <c r="L27" s="54">
        <v>0</v>
      </c>
      <c r="M27" s="54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47">
        <v>0</v>
      </c>
      <c r="AB27" s="73">
        <f t="shared" si="1"/>
        <v>0</v>
      </c>
    </row>
    <row r="28" spans="1:28">
      <c r="A28" s="46"/>
      <c r="B28" s="81"/>
      <c r="D28" s="46"/>
      <c r="F28" s="69">
        <v>0</v>
      </c>
      <c r="G28" s="54">
        <v>0</v>
      </c>
      <c r="H28" s="244">
        <f t="shared" si="2"/>
        <v>0</v>
      </c>
      <c r="I28" s="70">
        <f t="shared" si="0"/>
        <v>0</v>
      </c>
      <c r="J28" s="70">
        <v>0</v>
      </c>
      <c r="K28" s="54">
        <v>0</v>
      </c>
      <c r="L28" s="54">
        <v>0</v>
      </c>
      <c r="M28" s="54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47">
        <v>0</v>
      </c>
      <c r="AB28" s="73">
        <f t="shared" si="1"/>
        <v>0</v>
      </c>
    </row>
    <row r="29" spans="1:28">
      <c r="A29" s="46"/>
      <c r="B29" s="81"/>
      <c r="D29" s="46"/>
      <c r="F29" s="69">
        <v>0</v>
      </c>
      <c r="G29" s="54">
        <v>0</v>
      </c>
      <c r="H29" s="244">
        <f t="shared" si="2"/>
        <v>0</v>
      </c>
      <c r="I29" s="70">
        <f t="shared" si="0"/>
        <v>0</v>
      </c>
      <c r="J29" s="70">
        <v>0</v>
      </c>
      <c r="K29" s="54">
        <v>0</v>
      </c>
      <c r="L29" s="54">
        <v>0</v>
      </c>
      <c r="M29" s="54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47">
        <v>0</v>
      </c>
      <c r="AB29" s="73">
        <f t="shared" si="1"/>
        <v>0</v>
      </c>
    </row>
    <row r="30" spans="1:28">
      <c r="A30" s="46"/>
      <c r="B30" s="81"/>
      <c r="D30" s="46"/>
      <c r="F30" s="69">
        <v>0</v>
      </c>
      <c r="G30" s="54">
        <v>0</v>
      </c>
      <c r="H30" s="244">
        <f t="shared" si="2"/>
        <v>0</v>
      </c>
      <c r="I30" s="70">
        <f t="shared" si="0"/>
        <v>0</v>
      </c>
      <c r="J30" s="70">
        <v>0</v>
      </c>
      <c r="K30" s="54">
        <v>0</v>
      </c>
      <c r="L30" s="54">
        <v>0</v>
      </c>
      <c r="M30" s="54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47">
        <v>0</v>
      </c>
      <c r="AB30" s="73">
        <f t="shared" si="1"/>
        <v>0</v>
      </c>
    </row>
    <row r="31" spans="1:28">
      <c r="A31" s="46"/>
      <c r="B31" s="81"/>
      <c r="D31" s="46"/>
      <c r="F31" s="69">
        <v>0</v>
      </c>
      <c r="G31" s="54">
        <v>0</v>
      </c>
      <c r="H31" s="244">
        <f t="shared" si="2"/>
        <v>0</v>
      </c>
      <c r="I31" s="70">
        <f t="shared" si="0"/>
        <v>0</v>
      </c>
      <c r="J31" s="70">
        <v>0</v>
      </c>
      <c r="K31" s="54">
        <v>0</v>
      </c>
      <c r="L31" s="54">
        <v>0</v>
      </c>
      <c r="M31" s="54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47">
        <v>0</v>
      </c>
      <c r="AB31" s="73">
        <f t="shared" si="1"/>
        <v>0</v>
      </c>
    </row>
    <row r="32" spans="1:28">
      <c r="A32" s="46"/>
      <c r="B32" s="81"/>
      <c r="C32" s="81"/>
      <c r="D32" s="46"/>
      <c r="E32" s="81"/>
      <c r="F32" s="69">
        <v>0</v>
      </c>
      <c r="G32" s="54">
        <v>0</v>
      </c>
      <c r="H32" s="244">
        <f t="shared" si="2"/>
        <v>0</v>
      </c>
      <c r="I32" s="70">
        <f t="shared" si="0"/>
        <v>0</v>
      </c>
      <c r="J32" s="70">
        <v>0</v>
      </c>
      <c r="K32" s="54">
        <v>0</v>
      </c>
      <c r="L32" s="54">
        <v>0</v>
      </c>
      <c r="M32" s="54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47">
        <v>0</v>
      </c>
      <c r="AB32" s="73">
        <f t="shared" si="1"/>
        <v>0</v>
      </c>
    </row>
    <row r="33" spans="1:28">
      <c r="A33" s="46"/>
      <c r="B33" s="81"/>
      <c r="C33" s="81"/>
      <c r="D33" s="46"/>
      <c r="E33" s="81"/>
      <c r="F33" s="69">
        <v>0</v>
      </c>
      <c r="G33" s="54">
        <v>0</v>
      </c>
      <c r="H33" s="244">
        <f t="shared" si="2"/>
        <v>0</v>
      </c>
      <c r="I33" s="70">
        <f t="shared" si="0"/>
        <v>0</v>
      </c>
      <c r="J33" s="70">
        <v>0</v>
      </c>
      <c r="K33" s="54">
        <v>0</v>
      </c>
      <c r="L33" s="54">
        <v>0</v>
      </c>
      <c r="M33" s="54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47">
        <v>0</v>
      </c>
      <c r="AB33" s="73">
        <f t="shared" si="1"/>
        <v>0</v>
      </c>
    </row>
    <row r="34" spans="1:28">
      <c r="A34" s="46"/>
      <c r="B34" s="81"/>
      <c r="C34" s="81"/>
      <c r="D34" s="46"/>
      <c r="E34" s="81"/>
      <c r="F34" s="69">
        <v>0</v>
      </c>
      <c r="G34" s="54">
        <v>0</v>
      </c>
      <c r="H34" s="244">
        <f t="shared" si="2"/>
        <v>0</v>
      </c>
      <c r="I34" s="70">
        <f t="shared" si="0"/>
        <v>0</v>
      </c>
      <c r="J34" s="70">
        <v>0</v>
      </c>
      <c r="K34" s="54">
        <v>0</v>
      </c>
      <c r="L34" s="54">
        <v>0</v>
      </c>
      <c r="M34" s="54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0">
        <v>0</v>
      </c>
      <c r="Z34" s="47">
        <v>0</v>
      </c>
      <c r="AB34" s="73">
        <f t="shared" si="1"/>
        <v>0</v>
      </c>
    </row>
    <row r="35" spans="1:28">
      <c r="A35" s="46"/>
      <c r="B35" s="81"/>
      <c r="C35" s="81"/>
      <c r="D35" s="46"/>
      <c r="E35" s="81"/>
      <c r="F35" s="69">
        <v>0</v>
      </c>
      <c r="G35" s="54">
        <v>0</v>
      </c>
      <c r="H35" s="244">
        <f t="shared" si="2"/>
        <v>0</v>
      </c>
      <c r="I35" s="70">
        <f t="shared" si="0"/>
        <v>0</v>
      </c>
      <c r="J35" s="70">
        <v>0</v>
      </c>
      <c r="K35" s="54">
        <v>0</v>
      </c>
      <c r="L35" s="54">
        <v>0</v>
      </c>
      <c r="M35" s="54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0">
        <v>0</v>
      </c>
      <c r="Z35" s="47">
        <v>0</v>
      </c>
      <c r="AB35" s="73">
        <f t="shared" si="1"/>
        <v>0</v>
      </c>
    </row>
    <row r="36" spans="1:28">
      <c r="A36" s="46"/>
      <c r="B36" s="81"/>
      <c r="C36" s="81"/>
      <c r="D36" s="46"/>
      <c r="E36" s="81"/>
      <c r="F36" s="69">
        <v>0</v>
      </c>
      <c r="G36" s="54">
        <v>0</v>
      </c>
      <c r="H36" s="244">
        <f t="shared" si="2"/>
        <v>0</v>
      </c>
      <c r="I36" s="70">
        <f t="shared" si="0"/>
        <v>0</v>
      </c>
      <c r="J36" s="70">
        <v>0</v>
      </c>
      <c r="K36" s="54">
        <v>0</v>
      </c>
      <c r="L36" s="54">
        <v>0</v>
      </c>
      <c r="M36" s="54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47">
        <v>0</v>
      </c>
      <c r="AB36" s="73">
        <f t="shared" si="1"/>
        <v>0</v>
      </c>
    </row>
    <row r="37" spans="1:28">
      <c r="A37" s="46"/>
      <c r="B37" s="81"/>
      <c r="C37" s="81"/>
      <c r="D37" s="46"/>
      <c r="E37" s="81"/>
      <c r="F37" s="69">
        <v>0</v>
      </c>
      <c r="G37" s="54">
        <v>0</v>
      </c>
      <c r="H37" s="244">
        <f t="shared" si="2"/>
        <v>0</v>
      </c>
      <c r="I37" s="70">
        <f t="shared" si="0"/>
        <v>0</v>
      </c>
      <c r="J37" s="70">
        <v>0</v>
      </c>
      <c r="K37" s="54">
        <v>0</v>
      </c>
      <c r="L37" s="54">
        <v>0</v>
      </c>
      <c r="M37" s="54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47">
        <v>0</v>
      </c>
      <c r="AB37" s="73">
        <f t="shared" si="1"/>
        <v>0</v>
      </c>
    </row>
    <row r="38" spans="1:28">
      <c r="A38" s="46"/>
      <c r="B38" s="81"/>
      <c r="C38" s="81"/>
      <c r="D38" s="46"/>
      <c r="E38" s="81"/>
      <c r="F38" s="69">
        <v>0</v>
      </c>
      <c r="G38" s="54">
        <v>0</v>
      </c>
      <c r="H38" s="244">
        <f t="shared" si="2"/>
        <v>0</v>
      </c>
      <c r="I38" s="70">
        <f t="shared" si="0"/>
        <v>0</v>
      </c>
      <c r="J38" s="70">
        <v>0</v>
      </c>
      <c r="K38" s="54">
        <v>0</v>
      </c>
      <c r="L38" s="54">
        <v>0</v>
      </c>
      <c r="M38" s="54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47">
        <v>0</v>
      </c>
      <c r="AB38" s="73">
        <f t="shared" si="1"/>
        <v>0</v>
      </c>
    </row>
    <row r="39" spans="1:28">
      <c r="A39" s="46"/>
      <c r="B39" s="81"/>
      <c r="C39" s="81"/>
      <c r="D39" s="46"/>
      <c r="E39" s="81"/>
      <c r="F39" s="69">
        <v>0</v>
      </c>
      <c r="G39" s="54">
        <v>0</v>
      </c>
      <c r="H39" s="244">
        <f t="shared" si="2"/>
        <v>0</v>
      </c>
      <c r="I39" s="70">
        <f t="shared" si="0"/>
        <v>0</v>
      </c>
      <c r="J39" s="70">
        <v>0</v>
      </c>
      <c r="K39" s="54">
        <v>0</v>
      </c>
      <c r="L39" s="54">
        <v>0</v>
      </c>
      <c r="M39" s="54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47">
        <v>0</v>
      </c>
      <c r="AB39" s="73">
        <f t="shared" si="1"/>
        <v>0</v>
      </c>
    </row>
    <row r="40" spans="1:28">
      <c r="A40" s="46"/>
      <c r="B40" s="81"/>
      <c r="C40" s="81"/>
      <c r="D40" s="46"/>
      <c r="E40" s="81"/>
      <c r="F40" s="69">
        <v>0</v>
      </c>
      <c r="G40" s="54">
        <v>0</v>
      </c>
      <c r="H40" s="244">
        <f t="shared" si="2"/>
        <v>0</v>
      </c>
      <c r="I40" s="70">
        <f t="shared" si="0"/>
        <v>0</v>
      </c>
      <c r="J40" s="70">
        <v>0</v>
      </c>
      <c r="K40" s="54">
        <v>0</v>
      </c>
      <c r="L40" s="54">
        <v>0</v>
      </c>
      <c r="M40" s="54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47">
        <v>0</v>
      </c>
      <c r="AB40" s="73">
        <f t="shared" si="1"/>
        <v>0</v>
      </c>
    </row>
    <row r="41" spans="1:28">
      <c r="A41" s="46"/>
      <c r="B41" s="81"/>
      <c r="C41" s="81"/>
      <c r="D41" s="46"/>
      <c r="E41" s="81"/>
      <c r="F41" s="69">
        <v>0</v>
      </c>
      <c r="G41" s="54">
        <v>0</v>
      </c>
      <c r="H41" s="244">
        <f t="shared" si="2"/>
        <v>0</v>
      </c>
      <c r="I41" s="70">
        <f t="shared" si="0"/>
        <v>0</v>
      </c>
      <c r="J41" s="70">
        <v>0</v>
      </c>
      <c r="K41" s="54">
        <v>0</v>
      </c>
      <c r="L41" s="54">
        <v>0</v>
      </c>
      <c r="M41" s="54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0</v>
      </c>
      <c r="Z41" s="47">
        <v>0</v>
      </c>
      <c r="AB41" s="73">
        <f t="shared" si="1"/>
        <v>0</v>
      </c>
    </row>
    <row r="42" spans="1:28">
      <c r="A42" s="46"/>
      <c r="B42" s="81"/>
      <c r="C42" s="81"/>
      <c r="D42" s="46"/>
      <c r="E42" s="81"/>
      <c r="F42" s="69">
        <v>0</v>
      </c>
      <c r="G42" s="54">
        <v>0</v>
      </c>
      <c r="H42" s="244">
        <f t="shared" si="2"/>
        <v>0</v>
      </c>
      <c r="I42" s="70">
        <f t="shared" si="0"/>
        <v>0</v>
      </c>
      <c r="J42" s="70">
        <v>0</v>
      </c>
      <c r="K42" s="54">
        <v>0</v>
      </c>
      <c r="L42" s="54">
        <v>0</v>
      </c>
      <c r="M42" s="54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47">
        <v>0</v>
      </c>
      <c r="AB42" s="73">
        <f t="shared" si="1"/>
        <v>0</v>
      </c>
    </row>
    <row r="43" spans="1:28">
      <c r="A43" s="46"/>
      <c r="B43" s="81"/>
      <c r="C43" s="81"/>
      <c r="D43" s="46"/>
      <c r="E43" s="81"/>
      <c r="F43" s="69">
        <v>0</v>
      </c>
      <c r="G43" s="54">
        <v>0</v>
      </c>
      <c r="H43" s="244">
        <f t="shared" si="2"/>
        <v>0</v>
      </c>
      <c r="I43" s="70">
        <f t="shared" si="0"/>
        <v>0</v>
      </c>
      <c r="J43" s="70">
        <v>0</v>
      </c>
      <c r="K43" s="54">
        <v>0</v>
      </c>
      <c r="L43" s="54">
        <v>0</v>
      </c>
      <c r="M43" s="54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47">
        <v>0</v>
      </c>
      <c r="AB43" s="73">
        <f t="shared" si="1"/>
        <v>0</v>
      </c>
    </row>
    <row r="44" spans="1:28">
      <c r="A44" s="46"/>
      <c r="B44" s="81"/>
      <c r="C44" s="81"/>
      <c r="D44" s="46"/>
      <c r="E44" s="81"/>
      <c r="F44" s="69">
        <v>0</v>
      </c>
      <c r="G44" s="54">
        <v>0</v>
      </c>
      <c r="H44" s="244">
        <f t="shared" si="2"/>
        <v>0</v>
      </c>
      <c r="I44" s="70">
        <f t="shared" si="0"/>
        <v>0</v>
      </c>
      <c r="J44" s="70">
        <v>0</v>
      </c>
      <c r="K44" s="54">
        <v>0</v>
      </c>
      <c r="L44" s="54">
        <v>0</v>
      </c>
      <c r="M44" s="54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47">
        <v>0</v>
      </c>
      <c r="AB44" s="73">
        <f t="shared" si="1"/>
        <v>0</v>
      </c>
    </row>
    <row r="45" spans="1:28">
      <c r="A45" s="46"/>
      <c r="B45" s="81"/>
      <c r="C45" s="81"/>
      <c r="D45" s="46"/>
      <c r="E45" s="81"/>
      <c r="F45" s="69">
        <v>0</v>
      </c>
      <c r="G45" s="54">
        <v>0</v>
      </c>
      <c r="H45" s="244">
        <f t="shared" si="2"/>
        <v>0</v>
      </c>
      <c r="I45" s="70">
        <f t="shared" si="0"/>
        <v>0</v>
      </c>
      <c r="J45" s="70">
        <v>0</v>
      </c>
      <c r="K45" s="54">
        <v>0</v>
      </c>
      <c r="L45" s="54">
        <v>0</v>
      </c>
      <c r="M45" s="54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47">
        <v>0</v>
      </c>
      <c r="AB45" s="73">
        <f t="shared" si="1"/>
        <v>0</v>
      </c>
    </row>
    <row r="46" spans="1:28">
      <c r="A46" s="46"/>
      <c r="B46" s="81"/>
      <c r="C46" s="81"/>
      <c r="D46" s="46"/>
      <c r="E46" s="81"/>
      <c r="F46" s="69">
        <v>0</v>
      </c>
      <c r="G46" s="54">
        <v>0</v>
      </c>
      <c r="H46" s="244">
        <f t="shared" si="2"/>
        <v>0</v>
      </c>
      <c r="I46" s="70">
        <f t="shared" si="0"/>
        <v>0</v>
      </c>
      <c r="J46" s="70">
        <v>0</v>
      </c>
      <c r="K46" s="54">
        <v>0</v>
      </c>
      <c r="L46" s="54">
        <v>0</v>
      </c>
      <c r="M46" s="54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47">
        <v>0</v>
      </c>
      <c r="AB46" s="73">
        <f t="shared" si="1"/>
        <v>0</v>
      </c>
    </row>
    <row r="47" spans="1:28">
      <c r="A47" s="46"/>
      <c r="B47" s="81"/>
      <c r="C47" s="81"/>
      <c r="D47" s="46"/>
      <c r="E47" s="81"/>
      <c r="F47" s="69">
        <v>0</v>
      </c>
      <c r="G47" s="54">
        <v>0</v>
      </c>
      <c r="H47" s="244">
        <f t="shared" si="2"/>
        <v>0</v>
      </c>
      <c r="I47" s="70">
        <f t="shared" si="0"/>
        <v>0</v>
      </c>
      <c r="J47" s="70">
        <v>0</v>
      </c>
      <c r="K47" s="54">
        <v>0</v>
      </c>
      <c r="L47" s="54">
        <v>0</v>
      </c>
      <c r="M47" s="54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47">
        <v>0</v>
      </c>
      <c r="AB47" s="73">
        <f t="shared" si="1"/>
        <v>0</v>
      </c>
    </row>
    <row r="48" spans="1:28">
      <c r="A48" s="46"/>
      <c r="B48" s="81"/>
      <c r="C48" s="81"/>
      <c r="D48" s="46"/>
      <c r="E48" s="81"/>
      <c r="F48" s="69">
        <v>0</v>
      </c>
      <c r="G48" s="54">
        <v>0</v>
      </c>
      <c r="H48" s="244">
        <f t="shared" si="2"/>
        <v>0</v>
      </c>
      <c r="I48" s="70">
        <f t="shared" si="0"/>
        <v>0</v>
      </c>
      <c r="J48" s="70">
        <v>0</v>
      </c>
      <c r="K48" s="54">
        <v>0</v>
      </c>
      <c r="L48" s="54">
        <v>0</v>
      </c>
      <c r="M48" s="54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47">
        <v>0</v>
      </c>
      <c r="AB48" s="73">
        <f t="shared" si="1"/>
        <v>0</v>
      </c>
    </row>
    <row r="49" spans="1:28">
      <c r="A49" s="46"/>
      <c r="B49" s="81"/>
      <c r="C49" s="81"/>
      <c r="D49" s="46"/>
      <c r="E49" s="81"/>
      <c r="F49" s="69">
        <v>0</v>
      </c>
      <c r="G49" s="54">
        <v>0</v>
      </c>
      <c r="H49" s="244">
        <f t="shared" si="2"/>
        <v>0</v>
      </c>
      <c r="I49" s="70">
        <f t="shared" si="0"/>
        <v>0</v>
      </c>
      <c r="J49" s="70">
        <v>0</v>
      </c>
      <c r="K49" s="54">
        <v>0</v>
      </c>
      <c r="L49" s="54">
        <v>0</v>
      </c>
      <c r="M49" s="54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47">
        <v>0</v>
      </c>
      <c r="AB49" s="73">
        <f t="shared" si="1"/>
        <v>0</v>
      </c>
    </row>
    <row r="50" spans="1:28">
      <c r="A50" s="46"/>
      <c r="B50" s="81"/>
      <c r="C50" s="81"/>
      <c r="D50" s="46"/>
      <c r="E50" s="81"/>
      <c r="F50" s="69">
        <v>0</v>
      </c>
      <c r="G50" s="54">
        <v>0</v>
      </c>
      <c r="H50" s="244">
        <f t="shared" si="2"/>
        <v>0</v>
      </c>
      <c r="I50" s="70">
        <f t="shared" si="0"/>
        <v>0</v>
      </c>
      <c r="J50" s="70">
        <v>0</v>
      </c>
      <c r="K50" s="54">
        <v>0</v>
      </c>
      <c r="L50" s="54">
        <v>0</v>
      </c>
      <c r="M50" s="54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  <c r="V50" s="70">
        <v>0</v>
      </c>
      <c r="W50" s="70">
        <v>0</v>
      </c>
      <c r="X50" s="70">
        <v>0</v>
      </c>
      <c r="Y50" s="70">
        <v>0</v>
      </c>
      <c r="Z50" s="47">
        <v>0</v>
      </c>
      <c r="AB50" s="73">
        <f t="shared" si="1"/>
        <v>0</v>
      </c>
    </row>
    <row r="51" spans="1:28">
      <c r="A51" s="82"/>
      <c r="B51" s="81"/>
      <c r="C51" s="81"/>
      <c r="E51" s="81"/>
      <c r="F51" s="69">
        <v>0</v>
      </c>
      <c r="G51" s="54">
        <v>0</v>
      </c>
      <c r="H51" s="244">
        <f>F51-G51</f>
        <v>0</v>
      </c>
      <c r="I51" s="70">
        <f t="shared" si="0"/>
        <v>0</v>
      </c>
      <c r="J51" s="70">
        <v>0</v>
      </c>
      <c r="K51" s="54">
        <v>0</v>
      </c>
      <c r="L51" s="54">
        <v>0</v>
      </c>
      <c r="M51" s="54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47">
        <v>0</v>
      </c>
      <c r="AB51" s="73">
        <f t="shared" si="1"/>
        <v>0</v>
      </c>
    </row>
    <row r="52" spans="1:28" ht="12" thickBot="1">
      <c r="A52" s="82"/>
      <c r="B52" s="81"/>
      <c r="C52" s="81"/>
      <c r="E52" s="81"/>
      <c r="F52" s="83">
        <f>SUM(F7:F51)</f>
        <v>0</v>
      </c>
      <c r="G52" s="83">
        <f t="shared" ref="G52:Z52" si="3">SUM(G7:G51)</f>
        <v>0</v>
      </c>
      <c r="H52" s="83">
        <f t="shared" si="3"/>
        <v>0</v>
      </c>
      <c r="I52" s="83">
        <f t="shared" si="3"/>
        <v>0</v>
      </c>
      <c r="J52" s="83">
        <f t="shared" si="3"/>
        <v>0</v>
      </c>
      <c r="K52" s="83">
        <f t="shared" si="3"/>
        <v>0</v>
      </c>
      <c r="L52" s="83">
        <f t="shared" si="3"/>
        <v>0</v>
      </c>
      <c r="M52" s="83">
        <f t="shared" si="3"/>
        <v>0</v>
      </c>
      <c r="N52" s="83">
        <f t="shared" si="3"/>
        <v>0</v>
      </c>
      <c r="O52" s="83">
        <f t="shared" si="3"/>
        <v>0</v>
      </c>
      <c r="P52" s="83">
        <f t="shared" si="3"/>
        <v>0</v>
      </c>
      <c r="Q52" s="83">
        <f t="shared" si="3"/>
        <v>0</v>
      </c>
      <c r="R52" s="83">
        <f t="shared" si="3"/>
        <v>0</v>
      </c>
      <c r="S52" s="83">
        <f t="shared" si="3"/>
        <v>0</v>
      </c>
      <c r="T52" s="83">
        <f t="shared" si="3"/>
        <v>0</v>
      </c>
      <c r="U52" s="83">
        <f t="shared" si="3"/>
        <v>0</v>
      </c>
      <c r="V52" s="83">
        <f t="shared" si="3"/>
        <v>0</v>
      </c>
      <c r="W52" s="83">
        <f t="shared" si="3"/>
        <v>0</v>
      </c>
      <c r="X52" s="83">
        <f t="shared" si="3"/>
        <v>0</v>
      </c>
      <c r="Y52" s="83">
        <f t="shared" si="3"/>
        <v>0</v>
      </c>
      <c r="Z52" s="84">
        <f t="shared" si="3"/>
        <v>0</v>
      </c>
      <c r="AA52" s="69"/>
      <c r="AB52" s="73">
        <f t="shared" si="1"/>
        <v>0</v>
      </c>
    </row>
    <row r="53" spans="1:28" ht="12" thickTop="1">
      <c r="A53" s="82"/>
      <c r="B53" s="81"/>
      <c r="C53" s="81"/>
      <c r="E53" s="81"/>
      <c r="F53" s="69"/>
      <c r="G53" s="66" t="s">
        <v>5</v>
      </c>
      <c r="H53" s="54" t="s">
        <v>121</v>
      </c>
    </row>
    <row r="54" spans="1:28">
      <c r="A54" s="82"/>
      <c r="B54" s="81"/>
      <c r="C54" s="81"/>
      <c r="D54" s="85" t="s">
        <v>120</v>
      </c>
      <c r="E54" s="86" t="s">
        <v>72</v>
      </c>
      <c r="F54" s="46">
        <f>'VAT returns'!A8</f>
        <v>41333</v>
      </c>
      <c r="G54" s="66">
        <f>SUM(G7:G8)</f>
        <v>0</v>
      </c>
      <c r="H54" s="66">
        <f>SUM(H7:H8)</f>
        <v>0</v>
      </c>
    </row>
    <row r="55" spans="1:28">
      <c r="A55" s="82"/>
      <c r="B55" s="81"/>
      <c r="C55" s="81"/>
      <c r="E55" s="81"/>
      <c r="F55" s="46">
        <f>'VAT returns'!A10</f>
        <v>41425</v>
      </c>
      <c r="G55" s="66">
        <f>SUM(G9:G12)</f>
        <v>0</v>
      </c>
      <c r="H55" s="66">
        <f>SUM(H9:H12)</f>
        <v>0</v>
      </c>
    </row>
    <row r="56" spans="1:28">
      <c r="A56" s="81"/>
      <c r="B56" s="81"/>
      <c r="C56" s="81" t="s">
        <v>121</v>
      </c>
      <c r="D56" s="87">
        <f>F52</f>
        <v>0</v>
      </c>
      <c r="E56" s="88">
        <f>H52</f>
        <v>0</v>
      </c>
      <c r="F56" s="46">
        <f>'VAT returns'!A12</f>
        <v>41517</v>
      </c>
      <c r="G56" s="66">
        <v>0</v>
      </c>
      <c r="H56" s="54">
        <v>0</v>
      </c>
    </row>
    <row r="57" spans="1:28">
      <c r="A57" s="89"/>
      <c r="F57" s="46">
        <f>'VAT returns'!A14</f>
        <v>41608</v>
      </c>
      <c r="G57" s="54">
        <v>0</v>
      </c>
      <c r="H57" s="54">
        <v>0</v>
      </c>
    </row>
    <row r="58" spans="1:28" ht="12" thickBot="1">
      <c r="A58" s="89"/>
      <c r="C58" s="68" t="s">
        <v>193</v>
      </c>
      <c r="D58" s="90">
        <f>'Bank No 1 Account'!M101</f>
        <v>0</v>
      </c>
      <c r="E58" s="91">
        <f>'Bank No 1 Account'!P101</f>
        <v>0</v>
      </c>
      <c r="F58" s="64" t="s">
        <v>71</v>
      </c>
      <c r="G58" s="65">
        <f>SUM(G54:G57)</f>
        <v>0</v>
      </c>
      <c r="H58" s="65">
        <f>SUM(H54:H57)</f>
        <v>0</v>
      </c>
    </row>
    <row r="59" spans="1:28">
      <c r="E59" s="92"/>
    </row>
    <row r="61" spans="1:28">
      <c r="C61" s="68" t="s">
        <v>179</v>
      </c>
      <c r="D61" s="67">
        <v>0</v>
      </c>
      <c r="E61" s="67">
        <v>0</v>
      </c>
      <c r="F61" s="67" t="s">
        <v>65</v>
      </c>
      <c r="G61" s="54">
        <f>G52-G58</f>
        <v>0</v>
      </c>
      <c r="H61" s="54">
        <f>H52-H58</f>
        <v>0</v>
      </c>
    </row>
    <row r="63" spans="1:28" ht="12" thickBot="1">
      <c r="C63" s="68" t="s">
        <v>178</v>
      </c>
      <c r="D63" s="93">
        <f>D56-D58-D61</f>
        <v>0</v>
      </c>
      <c r="E63" s="93">
        <f>E56-E58-E61</f>
        <v>0</v>
      </c>
    </row>
    <row r="64" spans="1:28" ht="12" thickTop="1"/>
    <row r="75" spans="1:10">
      <c r="A75" s="94"/>
      <c r="B75" s="76"/>
      <c r="C75" s="76"/>
      <c r="E75" s="76"/>
      <c r="F75" s="87"/>
      <c r="G75" s="66"/>
      <c r="H75" s="66"/>
      <c r="I75" s="66"/>
      <c r="J75" s="66"/>
    </row>
    <row r="76" spans="1:10">
      <c r="A76" s="94"/>
      <c r="B76" s="76"/>
      <c r="C76" s="76"/>
      <c r="E76" s="76"/>
      <c r="F76" s="87"/>
      <c r="G76" s="66"/>
      <c r="H76" s="66"/>
      <c r="I76" s="66"/>
      <c r="J76" s="66"/>
    </row>
    <row r="77" spans="1:10">
      <c r="A77" s="94"/>
      <c r="B77" s="76"/>
      <c r="C77" s="76"/>
      <c r="E77" s="76"/>
      <c r="F77" s="87"/>
      <c r="G77" s="66"/>
      <c r="H77" s="66"/>
      <c r="I77" s="66"/>
      <c r="J77" s="66"/>
    </row>
    <row r="78" spans="1:10">
      <c r="A78" s="94"/>
      <c r="B78" s="76"/>
      <c r="C78" s="76"/>
      <c r="E78" s="76"/>
      <c r="F78" s="87"/>
      <c r="G78" s="66"/>
      <c r="H78" s="66"/>
      <c r="I78" s="66"/>
      <c r="J78" s="66"/>
    </row>
    <row r="79" spans="1:10">
      <c r="A79" s="94"/>
      <c r="B79" s="76"/>
      <c r="C79" s="76"/>
      <c r="E79" s="76"/>
      <c r="F79" s="87"/>
      <c r="G79" s="66"/>
      <c r="H79" s="66"/>
      <c r="I79" s="66"/>
      <c r="J79" s="66"/>
    </row>
    <row r="80" spans="1:10">
      <c r="A80" s="94"/>
      <c r="B80" s="76"/>
      <c r="C80" s="76"/>
      <c r="E80" s="76"/>
      <c r="F80" s="87"/>
      <c r="G80" s="66"/>
      <c r="H80" s="66"/>
      <c r="I80" s="66"/>
      <c r="J80" s="66"/>
    </row>
    <row r="81" spans="1:10">
      <c r="A81" s="94"/>
      <c r="B81" s="76"/>
      <c r="C81" s="76"/>
      <c r="E81" s="76"/>
      <c r="F81" s="87"/>
      <c r="G81" s="66"/>
      <c r="H81" s="66"/>
      <c r="I81" s="66"/>
      <c r="J81" s="66"/>
    </row>
    <row r="82" spans="1:10">
      <c r="A82" s="94"/>
      <c r="B82" s="76"/>
      <c r="C82" s="76"/>
      <c r="E82" s="76"/>
      <c r="F82" s="87"/>
      <c r="G82" s="66"/>
      <c r="H82" s="66"/>
      <c r="I82" s="66"/>
      <c r="J82" s="66"/>
    </row>
    <row r="83" spans="1:10">
      <c r="A83" s="94"/>
      <c r="B83" s="76"/>
      <c r="C83" s="76"/>
      <c r="E83" s="76"/>
      <c r="F83" s="87"/>
      <c r="G83" s="66"/>
      <c r="H83" s="66"/>
      <c r="I83" s="66"/>
      <c r="J83" s="66"/>
    </row>
    <row r="84" spans="1:10">
      <c r="A84" s="94"/>
      <c r="B84" s="76"/>
      <c r="C84" s="76"/>
      <c r="E84" s="76"/>
      <c r="F84" s="87"/>
      <c r="G84" s="66"/>
      <c r="H84" s="66"/>
      <c r="I84" s="66"/>
      <c r="J84" s="66"/>
    </row>
    <row r="85" spans="1:10">
      <c r="A85" s="94"/>
      <c r="B85" s="76"/>
      <c r="C85" s="76"/>
      <c r="E85" s="76"/>
      <c r="F85" s="87"/>
      <c r="G85" s="66"/>
      <c r="H85" s="66"/>
      <c r="I85" s="66"/>
      <c r="J85" s="66"/>
    </row>
    <row r="86" spans="1:10">
      <c r="A86" s="94"/>
      <c r="B86" s="76"/>
      <c r="C86" s="76"/>
      <c r="E86" s="76"/>
      <c r="F86" s="87"/>
      <c r="G86" s="66"/>
      <c r="H86" s="66"/>
      <c r="I86" s="66"/>
      <c r="J86" s="66"/>
    </row>
    <row r="87" spans="1:10">
      <c r="A87" s="94"/>
      <c r="B87" s="76"/>
      <c r="C87" s="76"/>
      <c r="E87" s="76"/>
      <c r="F87" s="87"/>
      <c r="G87" s="66"/>
      <c r="H87" s="66"/>
      <c r="I87" s="66"/>
      <c r="J87" s="66"/>
    </row>
    <row r="88" spans="1:10">
      <c r="A88" s="94"/>
      <c r="B88" s="76"/>
      <c r="C88" s="76"/>
      <c r="E88" s="76"/>
      <c r="F88" s="87"/>
      <c r="G88" s="66"/>
      <c r="H88" s="66"/>
      <c r="I88" s="66"/>
      <c r="J88" s="66"/>
    </row>
    <row r="89" spans="1:10">
      <c r="A89" s="94"/>
      <c r="B89" s="76"/>
      <c r="C89" s="76"/>
      <c r="E89" s="76"/>
      <c r="F89" s="87"/>
      <c r="G89" s="66"/>
      <c r="H89" s="66"/>
      <c r="I89" s="66"/>
      <c r="J89" s="66"/>
    </row>
    <row r="90" spans="1:10">
      <c r="A90" s="94"/>
      <c r="B90" s="76"/>
      <c r="C90" s="76"/>
      <c r="E90" s="76"/>
      <c r="F90" s="87"/>
      <c r="G90" s="66"/>
      <c r="H90" s="66"/>
      <c r="I90" s="66"/>
      <c r="J90" s="66"/>
    </row>
    <row r="91" spans="1:10">
      <c r="A91" s="94"/>
      <c r="B91" s="76"/>
      <c r="C91" s="76"/>
      <c r="E91" s="76"/>
      <c r="F91" s="87"/>
      <c r="G91" s="66"/>
      <c r="H91" s="66"/>
      <c r="I91" s="66"/>
      <c r="J91" s="66"/>
    </row>
    <row r="92" spans="1:10">
      <c r="A92" s="94"/>
      <c r="B92" s="76"/>
      <c r="C92" s="76"/>
      <c r="E92" s="76"/>
      <c r="F92" s="87"/>
      <c r="G92" s="66"/>
      <c r="H92" s="66"/>
      <c r="I92" s="66"/>
      <c r="J92" s="66"/>
    </row>
    <row r="93" spans="1:10">
      <c r="A93" s="94"/>
      <c r="B93" s="76"/>
      <c r="C93" s="76"/>
      <c r="E93" s="76"/>
      <c r="F93" s="87"/>
      <c r="G93" s="66"/>
      <c r="H93" s="66"/>
      <c r="I93" s="66"/>
      <c r="J93" s="66"/>
    </row>
    <row r="94" spans="1:10">
      <c r="A94" s="94"/>
      <c r="B94" s="76"/>
      <c r="C94" s="76"/>
      <c r="E94" s="76"/>
      <c r="F94" s="87"/>
      <c r="G94" s="66"/>
      <c r="H94" s="66"/>
      <c r="I94" s="66"/>
      <c r="J94" s="66"/>
    </row>
    <row r="95" spans="1:10">
      <c r="A95" s="94"/>
      <c r="B95" s="76"/>
      <c r="C95" s="76"/>
      <c r="E95" s="76"/>
      <c r="F95" s="87"/>
      <c r="G95" s="66"/>
      <c r="H95" s="66"/>
      <c r="I95" s="66"/>
      <c r="J95" s="66"/>
    </row>
    <row r="96" spans="1:10">
      <c r="A96" s="94"/>
      <c r="B96" s="76"/>
      <c r="C96" s="76"/>
      <c r="E96" s="76"/>
      <c r="F96" s="87"/>
      <c r="G96" s="66"/>
      <c r="H96" s="66"/>
      <c r="I96" s="66"/>
      <c r="J96" s="66"/>
    </row>
    <row r="97" spans="1:10">
      <c r="A97" s="94"/>
      <c r="B97" s="76"/>
      <c r="C97" s="76"/>
      <c r="E97" s="76"/>
      <c r="F97" s="87"/>
      <c r="G97" s="66"/>
      <c r="H97" s="66"/>
      <c r="I97" s="66"/>
      <c r="J97" s="66"/>
    </row>
    <row r="98" spans="1:10">
      <c r="A98" s="94"/>
      <c r="B98" s="76"/>
      <c r="C98" s="76"/>
      <c r="E98" s="76"/>
      <c r="F98" s="87"/>
      <c r="G98" s="66"/>
      <c r="H98" s="66"/>
      <c r="I98" s="66"/>
      <c r="J98" s="66"/>
    </row>
    <row r="99" spans="1:10">
      <c r="A99" s="94"/>
      <c r="B99" s="76"/>
      <c r="C99" s="76"/>
      <c r="E99" s="76"/>
      <c r="F99" s="87"/>
      <c r="G99" s="66"/>
      <c r="H99" s="66"/>
      <c r="I99" s="66"/>
      <c r="J99" s="66"/>
    </row>
    <row r="100" spans="1:10">
      <c r="A100" s="94"/>
      <c r="B100" s="76"/>
      <c r="C100" s="76"/>
      <c r="E100" s="76"/>
      <c r="F100" s="87"/>
      <c r="G100" s="66"/>
      <c r="H100" s="66"/>
      <c r="I100" s="66"/>
      <c r="J100" s="66"/>
    </row>
    <row r="101" spans="1:10">
      <c r="A101" s="94"/>
      <c r="B101" s="76"/>
      <c r="C101" s="76"/>
      <c r="E101" s="76"/>
      <c r="F101" s="87"/>
      <c r="G101" s="66"/>
      <c r="H101" s="66"/>
      <c r="I101" s="66"/>
      <c r="J101" s="66"/>
    </row>
    <row r="102" spans="1:10">
      <c r="A102" s="94"/>
      <c r="B102" s="76"/>
      <c r="C102" s="76"/>
      <c r="E102" s="76"/>
      <c r="F102" s="87"/>
      <c r="G102" s="66"/>
      <c r="H102" s="66"/>
      <c r="I102" s="66"/>
      <c r="J102" s="66"/>
    </row>
  </sheetData>
  <mergeCells count="3">
    <mergeCell ref="A1:C1"/>
    <mergeCell ref="A2:C2"/>
    <mergeCell ref="A3:C3"/>
  </mergeCells>
  <pageMargins left="0.7" right="0.7" top="0.75" bottom="0.75" header="0.3" footer="0.3"/>
  <ignoredErrors>
    <ignoredError sqref="G54:G5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102"/>
  <sheetViews>
    <sheetView workbookViewId="0">
      <selection sqref="A1:C1"/>
    </sheetView>
  </sheetViews>
  <sheetFormatPr defaultRowHeight="11.25"/>
  <cols>
    <col min="1" max="1" width="4.42578125" style="68" bestFit="1" customWidth="1"/>
    <col min="2" max="2" width="3.5703125" style="68" bestFit="1" customWidth="1"/>
    <col min="3" max="3" width="9.5703125" style="68" bestFit="1" customWidth="1"/>
    <col min="4" max="4" width="4.42578125" style="53" bestFit="1" customWidth="1"/>
    <col min="5" max="5" width="6.5703125" style="68" bestFit="1" customWidth="1"/>
    <col min="6" max="6" width="8.5703125" style="67" bestFit="1" customWidth="1"/>
    <col min="7" max="7" width="7.5703125" style="54" bestFit="1" customWidth="1"/>
    <col min="8" max="8" width="8.28515625" style="54" bestFit="1" customWidth="1"/>
    <col min="9" max="9" width="8.140625" style="54" bestFit="1" customWidth="1"/>
    <col min="10" max="10" width="9.7109375" style="54" bestFit="1" customWidth="1"/>
    <col min="11" max="11" width="6.28515625" style="54" bestFit="1" customWidth="1"/>
    <col min="12" max="12" width="6.85546875" style="54" bestFit="1" customWidth="1"/>
    <col min="13" max="13" width="7.140625" style="54" bestFit="1" customWidth="1"/>
    <col min="14" max="14" width="7.85546875" style="54" bestFit="1" customWidth="1"/>
    <col min="15" max="15" width="11" style="54" bestFit="1" customWidth="1"/>
    <col min="16" max="16" width="5.7109375" style="54" bestFit="1" customWidth="1"/>
    <col min="17" max="17" width="9" style="54" bestFit="1" customWidth="1"/>
    <col min="18" max="18" width="8.5703125" style="54" bestFit="1" customWidth="1"/>
    <col min="19" max="19" width="9.85546875" style="54" customWidth="1"/>
    <col min="20" max="20" width="8.85546875" style="54" bestFit="1" customWidth="1"/>
    <col min="21" max="21" width="8.7109375" style="54" bestFit="1" customWidth="1"/>
    <col min="22" max="22" width="10.28515625" style="54" bestFit="1" customWidth="1"/>
    <col min="23" max="23" width="11.85546875" style="54" bestFit="1" customWidth="1"/>
    <col min="24" max="24" width="11.28515625" style="54" bestFit="1" customWidth="1"/>
    <col min="25" max="25" width="7.7109375" style="54" bestFit="1" customWidth="1"/>
    <col min="26" max="26" width="4.42578125" style="53" bestFit="1" customWidth="1"/>
    <col min="27" max="27" width="6" style="53" customWidth="1"/>
    <col min="28" max="28" width="5.140625" style="53" bestFit="1" customWidth="1"/>
    <col min="29" max="16384" width="9.140625" style="53"/>
  </cols>
  <sheetData>
    <row r="1" spans="1:28">
      <c r="A1" s="231" t="str">
        <f>'Profit and loss'!A1:B1</f>
        <v>[Company Name]</v>
      </c>
      <c r="B1" s="231"/>
      <c r="C1" s="231"/>
    </row>
    <row r="2" spans="1:28">
      <c r="A2" s="231" t="str">
        <f>'Profit and loss'!A2:B2</f>
        <v>[Accounting Period]</v>
      </c>
      <c r="B2" s="231"/>
      <c r="C2" s="231"/>
    </row>
    <row r="3" spans="1:28">
      <c r="A3" s="231" t="s">
        <v>138</v>
      </c>
      <c r="B3" s="231"/>
      <c r="C3" s="231"/>
    </row>
    <row r="4" spans="1:28" ht="12" thickBot="1"/>
    <row r="5" spans="1:28">
      <c r="A5" s="187" t="s">
        <v>117</v>
      </c>
      <c r="B5" s="188" t="s">
        <v>142</v>
      </c>
      <c r="C5" s="188" t="s">
        <v>118</v>
      </c>
      <c r="D5" s="189" t="s">
        <v>117</v>
      </c>
      <c r="E5" s="188" t="s">
        <v>194</v>
      </c>
      <c r="F5" s="190" t="s">
        <v>120</v>
      </c>
      <c r="G5" s="191" t="s">
        <v>5</v>
      </c>
      <c r="H5" s="191" t="s">
        <v>72</v>
      </c>
      <c r="I5" s="191" t="s">
        <v>167</v>
      </c>
      <c r="J5" s="191" t="s">
        <v>121</v>
      </c>
      <c r="K5" s="191" t="s">
        <v>171</v>
      </c>
      <c r="L5" s="191" t="s">
        <v>191</v>
      </c>
      <c r="M5" s="189" t="s">
        <v>139</v>
      </c>
      <c r="N5" s="242" t="s">
        <v>40</v>
      </c>
      <c r="O5" s="242" t="s">
        <v>132</v>
      </c>
      <c r="P5" s="242" t="s">
        <v>33</v>
      </c>
      <c r="Q5" s="242" t="s">
        <v>33</v>
      </c>
      <c r="R5" s="242" t="s">
        <v>32</v>
      </c>
      <c r="S5" s="242" t="s">
        <v>134</v>
      </c>
      <c r="T5" s="242" t="s">
        <v>68</v>
      </c>
      <c r="U5" s="242" t="s">
        <v>35</v>
      </c>
      <c r="V5" s="242" t="s">
        <v>42</v>
      </c>
      <c r="W5" s="242" t="s">
        <v>27</v>
      </c>
      <c r="X5" s="242" t="s">
        <v>28</v>
      </c>
      <c r="Y5" s="242" t="s">
        <v>146</v>
      </c>
      <c r="Z5" s="192"/>
      <c r="AB5" s="53" t="s">
        <v>136</v>
      </c>
    </row>
    <row r="6" spans="1:28" ht="12" thickBot="1">
      <c r="A6" s="193"/>
      <c r="B6" s="194"/>
      <c r="C6" s="194"/>
      <c r="D6" s="195" t="s">
        <v>119</v>
      </c>
      <c r="E6" s="194" t="s">
        <v>117</v>
      </c>
      <c r="F6" s="196"/>
      <c r="G6" s="197" t="s">
        <v>148</v>
      </c>
      <c r="H6" s="197"/>
      <c r="I6" s="197"/>
      <c r="J6" s="197"/>
      <c r="K6" s="197" t="s">
        <v>38</v>
      </c>
      <c r="L6" s="197" t="s">
        <v>38</v>
      </c>
      <c r="M6" s="195" t="s">
        <v>39</v>
      </c>
      <c r="N6" s="243" t="s">
        <v>138</v>
      </c>
      <c r="O6" s="243" t="s">
        <v>195</v>
      </c>
      <c r="P6" s="243" t="s">
        <v>74</v>
      </c>
      <c r="Q6" s="243" t="s">
        <v>104</v>
      </c>
      <c r="R6" s="243" t="s">
        <v>138</v>
      </c>
      <c r="S6" s="243" t="s">
        <v>137</v>
      </c>
      <c r="T6" s="243" t="s">
        <v>69</v>
      </c>
      <c r="U6" s="243" t="s">
        <v>4</v>
      </c>
      <c r="V6" s="243" t="s">
        <v>43</v>
      </c>
      <c r="W6" s="243" t="s">
        <v>125</v>
      </c>
      <c r="X6" s="243" t="s">
        <v>196</v>
      </c>
      <c r="Y6" s="243" t="s">
        <v>138</v>
      </c>
      <c r="Z6" s="198"/>
    </row>
    <row r="7" spans="1:28" s="72" customFormat="1">
      <c r="A7" s="46"/>
      <c r="B7" s="68"/>
      <c r="C7" s="68"/>
      <c r="D7" s="46"/>
      <c r="E7" s="68"/>
      <c r="F7" s="69">
        <v>0</v>
      </c>
      <c r="G7" s="67">
        <v>0</v>
      </c>
      <c r="H7" s="244">
        <f>F7-G7</f>
        <v>0</v>
      </c>
      <c r="I7" s="70">
        <f>I6+F7</f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1">
        <v>0</v>
      </c>
      <c r="AB7" s="73">
        <f>H7-SUM(J7:Z7)</f>
        <v>0</v>
      </c>
    </row>
    <row r="8" spans="1:28" s="72" customFormat="1">
      <c r="A8" s="46"/>
      <c r="B8" s="68"/>
      <c r="C8" s="68"/>
      <c r="D8" s="46"/>
      <c r="E8" s="68"/>
      <c r="F8" s="69">
        <v>0</v>
      </c>
      <c r="G8" s="67">
        <v>0</v>
      </c>
      <c r="H8" s="244">
        <f>F8-G8</f>
        <v>0</v>
      </c>
      <c r="I8" s="70">
        <f t="shared" ref="I8:I51" si="0">I7+F8</f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4">
        <v>0</v>
      </c>
      <c r="AB8" s="73">
        <f>H8-SUM(J8:Z8)</f>
        <v>0</v>
      </c>
    </row>
    <row r="9" spans="1:28" s="79" customFormat="1">
      <c r="A9" s="75"/>
      <c r="B9" s="68"/>
      <c r="C9" s="76"/>
      <c r="D9" s="75"/>
      <c r="E9" s="76"/>
      <c r="F9" s="69">
        <v>0</v>
      </c>
      <c r="G9" s="66">
        <v>0</v>
      </c>
      <c r="H9" s="244">
        <f t="shared" ref="H9:H50" si="1">F9-G9</f>
        <v>0</v>
      </c>
      <c r="I9" s="70">
        <f t="shared" si="0"/>
        <v>0</v>
      </c>
      <c r="J9" s="77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78">
        <v>0</v>
      </c>
      <c r="AB9" s="80">
        <f>H9-SUM(J9:Z9)</f>
        <v>0</v>
      </c>
    </row>
    <row r="10" spans="1:28" s="79" customFormat="1">
      <c r="A10" s="75"/>
      <c r="B10" s="81"/>
      <c r="C10" s="76"/>
      <c r="D10" s="75"/>
      <c r="E10" s="76"/>
      <c r="F10" s="69">
        <v>0</v>
      </c>
      <c r="G10" s="66">
        <v>0</v>
      </c>
      <c r="H10" s="244">
        <f t="shared" si="1"/>
        <v>0</v>
      </c>
      <c r="I10" s="70">
        <f t="shared" si="0"/>
        <v>0</v>
      </c>
      <c r="J10" s="77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78">
        <v>0</v>
      </c>
      <c r="AB10" s="80">
        <f>H10-SUM(J10:Z10)</f>
        <v>0</v>
      </c>
    </row>
    <row r="11" spans="1:28" s="79" customFormat="1">
      <c r="A11" s="75"/>
      <c r="B11" s="81"/>
      <c r="C11" s="76"/>
      <c r="D11" s="75"/>
      <c r="E11" s="76"/>
      <c r="F11" s="69">
        <v>0</v>
      </c>
      <c r="G11" s="66">
        <v>0</v>
      </c>
      <c r="H11" s="244">
        <f t="shared" si="1"/>
        <v>0</v>
      </c>
      <c r="I11" s="70">
        <f t="shared" si="0"/>
        <v>0</v>
      </c>
      <c r="J11" s="77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78">
        <v>0</v>
      </c>
      <c r="AB11" s="80">
        <f>H11-SUM(J11:Z11)</f>
        <v>0</v>
      </c>
    </row>
    <row r="12" spans="1:28" s="79" customFormat="1">
      <c r="A12" s="75"/>
      <c r="B12" s="81"/>
      <c r="C12" s="76"/>
      <c r="D12" s="75"/>
      <c r="E12" s="76"/>
      <c r="F12" s="69">
        <v>0</v>
      </c>
      <c r="G12" s="66">
        <v>0</v>
      </c>
      <c r="H12" s="244">
        <f t="shared" si="1"/>
        <v>0</v>
      </c>
      <c r="I12" s="70">
        <f t="shared" si="0"/>
        <v>0</v>
      </c>
      <c r="J12" s="77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78">
        <v>0</v>
      </c>
      <c r="AB12" s="80">
        <f>H12-SUM(J12:Z12)</f>
        <v>0</v>
      </c>
    </row>
    <row r="13" spans="1:28">
      <c r="A13" s="46"/>
      <c r="B13" s="81"/>
      <c r="D13" s="46"/>
      <c r="F13" s="69">
        <v>0</v>
      </c>
      <c r="G13" s="54">
        <v>0</v>
      </c>
      <c r="H13" s="244">
        <f t="shared" si="1"/>
        <v>0</v>
      </c>
      <c r="I13" s="70">
        <f t="shared" si="0"/>
        <v>0</v>
      </c>
      <c r="J13" s="70">
        <v>0</v>
      </c>
      <c r="K13" s="54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47">
        <v>0</v>
      </c>
      <c r="AB13" s="73">
        <f>H13-SUM(J13:Z13)</f>
        <v>0</v>
      </c>
    </row>
    <row r="14" spans="1:28">
      <c r="A14" s="46"/>
      <c r="B14" s="81"/>
      <c r="D14" s="46"/>
      <c r="F14" s="69">
        <v>0</v>
      </c>
      <c r="G14" s="54">
        <v>0</v>
      </c>
      <c r="H14" s="244">
        <f t="shared" si="1"/>
        <v>0</v>
      </c>
      <c r="I14" s="70">
        <f t="shared" si="0"/>
        <v>0</v>
      </c>
      <c r="J14" s="70">
        <v>0</v>
      </c>
      <c r="K14" s="54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47">
        <v>0</v>
      </c>
      <c r="AB14" s="73">
        <f>H14-SUM(J14:Z14)</f>
        <v>0</v>
      </c>
    </row>
    <row r="15" spans="1:28">
      <c r="A15" s="46"/>
      <c r="B15" s="81"/>
      <c r="D15" s="46"/>
      <c r="F15" s="69">
        <v>0</v>
      </c>
      <c r="G15" s="54">
        <v>0</v>
      </c>
      <c r="H15" s="244">
        <f t="shared" si="1"/>
        <v>0</v>
      </c>
      <c r="I15" s="70">
        <f t="shared" si="0"/>
        <v>0</v>
      </c>
      <c r="J15" s="70">
        <v>0</v>
      </c>
      <c r="K15" s="54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47">
        <v>0</v>
      </c>
      <c r="AB15" s="73">
        <f>H15-SUM(J15:Z15)</f>
        <v>0</v>
      </c>
    </row>
    <row r="16" spans="1:28">
      <c r="A16" s="46"/>
      <c r="B16" s="81"/>
      <c r="D16" s="46"/>
      <c r="F16" s="69">
        <v>0</v>
      </c>
      <c r="G16" s="54">
        <v>0</v>
      </c>
      <c r="H16" s="244">
        <f t="shared" si="1"/>
        <v>0</v>
      </c>
      <c r="I16" s="70">
        <f t="shared" si="0"/>
        <v>0</v>
      </c>
      <c r="J16" s="70">
        <v>0</v>
      </c>
      <c r="K16" s="54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47">
        <v>0</v>
      </c>
      <c r="AB16" s="73">
        <f>H16-SUM(J16:Z16)</f>
        <v>0</v>
      </c>
    </row>
    <row r="17" spans="1:28">
      <c r="A17" s="46"/>
      <c r="B17" s="81"/>
      <c r="D17" s="46"/>
      <c r="F17" s="69">
        <v>0</v>
      </c>
      <c r="G17" s="54">
        <v>0</v>
      </c>
      <c r="H17" s="244">
        <f t="shared" si="1"/>
        <v>0</v>
      </c>
      <c r="I17" s="70">
        <f t="shared" si="0"/>
        <v>0</v>
      </c>
      <c r="J17" s="70">
        <v>0</v>
      </c>
      <c r="K17" s="54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47">
        <v>0</v>
      </c>
      <c r="AB17" s="73">
        <f>H17-SUM(J17:Z17)</f>
        <v>0</v>
      </c>
    </row>
    <row r="18" spans="1:28">
      <c r="A18" s="46"/>
      <c r="B18" s="81"/>
      <c r="D18" s="46"/>
      <c r="F18" s="69">
        <v>0</v>
      </c>
      <c r="G18" s="54">
        <v>0</v>
      </c>
      <c r="H18" s="244">
        <f t="shared" si="1"/>
        <v>0</v>
      </c>
      <c r="I18" s="70">
        <f t="shared" si="0"/>
        <v>0</v>
      </c>
      <c r="J18" s="70">
        <v>0</v>
      </c>
      <c r="K18" s="54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47">
        <v>0</v>
      </c>
      <c r="AB18" s="73">
        <f>H18-SUM(J18:Z18)</f>
        <v>0</v>
      </c>
    </row>
    <row r="19" spans="1:28">
      <c r="A19" s="46"/>
      <c r="B19" s="81"/>
      <c r="D19" s="46"/>
      <c r="F19" s="69">
        <v>0</v>
      </c>
      <c r="G19" s="54">
        <v>0</v>
      </c>
      <c r="H19" s="244">
        <f t="shared" si="1"/>
        <v>0</v>
      </c>
      <c r="I19" s="70">
        <f t="shared" si="0"/>
        <v>0</v>
      </c>
      <c r="J19" s="70">
        <v>0</v>
      </c>
      <c r="K19" s="54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47">
        <v>0</v>
      </c>
      <c r="AB19" s="73">
        <f>H19-SUM(J19:Z19)</f>
        <v>0</v>
      </c>
    </row>
    <row r="20" spans="1:28">
      <c r="A20" s="46"/>
      <c r="B20" s="81"/>
      <c r="D20" s="46"/>
      <c r="F20" s="69">
        <v>0</v>
      </c>
      <c r="G20" s="54">
        <v>0</v>
      </c>
      <c r="H20" s="244">
        <f t="shared" si="1"/>
        <v>0</v>
      </c>
      <c r="I20" s="70">
        <f t="shared" si="0"/>
        <v>0</v>
      </c>
      <c r="J20" s="70">
        <v>0</v>
      </c>
      <c r="K20" s="54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47">
        <v>0</v>
      </c>
      <c r="AB20" s="73">
        <f>H20-SUM(J20:Z20)</f>
        <v>0</v>
      </c>
    </row>
    <row r="21" spans="1:28">
      <c r="A21" s="46"/>
      <c r="B21" s="81"/>
      <c r="D21" s="46"/>
      <c r="F21" s="69">
        <v>0</v>
      </c>
      <c r="G21" s="54">
        <v>0</v>
      </c>
      <c r="H21" s="244">
        <f t="shared" si="1"/>
        <v>0</v>
      </c>
      <c r="I21" s="70">
        <f t="shared" si="0"/>
        <v>0</v>
      </c>
      <c r="J21" s="70">
        <v>0</v>
      </c>
      <c r="K21" s="54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47">
        <v>0</v>
      </c>
      <c r="AB21" s="73">
        <f>H21-SUM(J21:Z21)</f>
        <v>0</v>
      </c>
    </row>
    <row r="22" spans="1:28">
      <c r="A22" s="46"/>
      <c r="B22" s="81"/>
      <c r="D22" s="46"/>
      <c r="F22" s="69">
        <v>0</v>
      </c>
      <c r="G22" s="54">
        <v>0</v>
      </c>
      <c r="H22" s="244">
        <f t="shared" si="1"/>
        <v>0</v>
      </c>
      <c r="I22" s="70">
        <f t="shared" si="0"/>
        <v>0</v>
      </c>
      <c r="J22" s="70">
        <v>0</v>
      </c>
      <c r="K22" s="54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47">
        <v>0</v>
      </c>
      <c r="AB22" s="73">
        <f>H22-SUM(J22:Z22)</f>
        <v>0</v>
      </c>
    </row>
    <row r="23" spans="1:28">
      <c r="A23" s="46"/>
      <c r="B23" s="81"/>
      <c r="D23" s="46"/>
      <c r="F23" s="69">
        <v>0</v>
      </c>
      <c r="G23" s="54">
        <v>0</v>
      </c>
      <c r="H23" s="244">
        <f t="shared" si="1"/>
        <v>0</v>
      </c>
      <c r="I23" s="70">
        <f t="shared" si="0"/>
        <v>0</v>
      </c>
      <c r="J23" s="70">
        <v>0</v>
      </c>
      <c r="K23" s="54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47">
        <v>0</v>
      </c>
      <c r="AB23" s="73">
        <f>H23-SUM(J23:Z23)</f>
        <v>0</v>
      </c>
    </row>
    <row r="24" spans="1:28">
      <c r="A24" s="46"/>
      <c r="B24" s="81"/>
      <c r="D24" s="46"/>
      <c r="F24" s="69">
        <v>0</v>
      </c>
      <c r="G24" s="54">
        <v>0</v>
      </c>
      <c r="H24" s="244">
        <f t="shared" si="1"/>
        <v>0</v>
      </c>
      <c r="I24" s="70">
        <f t="shared" si="0"/>
        <v>0</v>
      </c>
      <c r="J24" s="70">
        <v>0</v>
      </c>
      <c r="K24" s="54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47">
        <v>0</v>
      </c>
      <c r="AB24" s="73">
        <f>H24-SUM(J24:Z24)</f>
        <v>0</v>
      </c>
    </row>
    <row r="25" spans="1:28">
      <c r="A25" s="46"/>
      <c r="B25" s="81"/>
      <c r="D25" s="46"/>
      <c r="F25" s="69">
        <v>0</v>
      </c>
      <c r="G25" s="54">
        <v>0</v>
      </c>
      <c r="H25" s="244">
        <f t="shared" si="1"/>
        <v>0</v>
      </c>
      <c r="I25" s="70">
        <f t="shared" si="0"/>
        <v>0</v>
      </c>
      <c r="J25" s="70">
        <v>0</v>
      </c>
      <c r="K25" s="54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47">
        <v>0</v>
      </c>
      <c r="AB25" s="73">
        <f>H25-SUM(J25:Z25)</f>
        <v>0</v>
      </c>
    </row>
    <row r="26" spans="1:28">
      <c r="A26" s="46"/>
      <c r="B26" s="81"/>
      <c r="D26" s="46"/>
      <c r="F26" s="69">
        <v>0</v>
      </c>
      <c r="G26" s="54">
        <v>0</v>
      </c>
      <c r="H26" s="244">
        <f t="shared" si="1"/>
        <v>0</v>
      </c>
      <c r="I26" s="70">
        <f t="shared" si="0"/>
        <v>0</v>
      </c>
      <c r="J26" s="70">
        <v>0</v>
      </c>
      <c r="K26" s="54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47">
        <v>0</v>
      </c>
      <c r="AB26" s="73">
        <f>H26-SUM(J26:Z26)</f>
        <v>0</v>
      </c>
    </row>
    <row r="27" spans="1:28">
      <c r="A27" s="46"/>
      <c r="B27" s="81"/>
      <c r="D27" s="46"/>
      <c r="F27" s="69">
        <v>0</v>
      </c>
      <c r="G27" s="54">
        <v>0</v>
      </c>
      <c r="H27" s="244">
        <f t="shared" si="1"/>
        <v>0</v>
      </c>
      <c r="I27" s="70">
        <f t="shared" si="0"/>
        <v>0</v>
      </c>
      <c r="J27" s="70">
        <v>0</v>
      </c>
      <c r="K27" s="54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6">
        <v>0</v>
      </c>
      <c r="Z27" s="47">
        <v>0</v>
      </c>
      <c r="AB27" s="73">
        <f>H27-SUM(J27:Z27)</f>
        <v>0</v>
      </c>
    </row>
    <row r="28" spans="1:28">
      <c r="A28" s="46"/>
      <c r="B28" s="81"/>
      <c r="D28" s="46"/>
      <c r="F28" s="69">
        <v>0</v>
      </c>
      <c r="G28" s="54">
        <v>0</v>
      </c>
      <c r="H28" s="244">
        <f t="shared" si="1"/>
        <v>0</v>
      </c>
      <c r="I28" s="70">
        <f t="shared" si="0"/>
        <v>0</v>
      </c>
      <c r="J28" s="70">
        <v>0</v>
      </c>
      <c r="K28" s="54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47">
        <v>0</v>
      </c>
      <c r="AB28" s="73">
        <f>H28-SUM(J28:Z28)</f>
        <v>0</v>
      </c>
    </row>
    <row r="29" spans="1:28">
      <c r="A29" s="46"/>
      <c r="B29" s="81"/>
      <c r="D29" s="46"/>
      <c r="F29" s="69">
        <v>0</v>
      </c>
      <c r="G29" s="54">
        <v>0</v>
      </c>
      <c r="H29" s="244">
        <f t="shared" si="1"/>
        <v>0</v>
      </c>
      <c r="I29" s="70">
        <f t="shared" si="0"/>
        <v>0</v>
      </c>
      <c r="J29" s="70">
        <v>0</v>
      </c>
      <c r="K29" s="54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47">
        <v>0</v>
      </c>
      <c r="AB29" s="73">
        <f>H29-SUM(J29:Z29)</f>
        <v>0</v>
      </c>
    </row>
    <row r="30" spans="1:28">
      <c r="A30" s="46"/>
      <c r="B30" s="81"/>
      <c r="D30" s="46"/>
      <c r="F30" s="69">
        <v>0</v>
      </c>
      <c r="G30" s="54">
        <v>0</v>
      </c>
      <c r="H30" s="244">
        <f t="shared" si="1"/>
        <v>0</v>
      </c>
      <c r="I30" s="70">
        <f t="shared" si="0"/>
        <v>0</v>
      </c>
      <c r="J30" s="70">
        <v>0</v>
      </c>
      <c r="K30" s="54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47">
        <v>0</v>
      </c>
      <c r="AB30" s="73">
        <f>H30-SUM(J30:Z30)</f>
        <v>0</v>
      </c>
    </row>
    <row r="31" spans="1:28">
      <c r="A31" s="46"/>
      <c r="B31" s="81"/>
      <c r="D31" s="46"/>
      <c r="F31" s="69">
        <v>0</v>
      </c>
      <c r="G31" s="54">
        <v>0</v>
      </c>
      <c r="H31" s="244">
        <f t="shared" si="1"/>
        <v>0</v>
      </c>
      <c r="I31" s="70">
        <f t="shared" si="0"/>
        <v>0</v>
      </c>
      <c r="J31" s="70">
        <v>0</v>
      </c>
      <c r="K31" s="54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47">
        <v>0</v>
      </c>
      <c r="AB31" s="73">
        <f>H31-SUM(J31:Z31)</f>
        <v>0</v>
      </c>
    </row>
    <row r="32" spans="1:28">
      <c r="A32" s="46"/>
      <c r="B32" s="81"/>
      <c r="C32" s="81"/>
      <c r="D32" s="46"/>
      <c r="E32" s="81"/>
      <c r="F32" s="69">
        <v>0</v>
      </c>
      <c r="G32" s="54">
        <v>0</v>
      </c>
      <c r="H32" s="244">
        <f t="shared" si="1"/>
        <v>0</v>
      </c>
      <c r="I32" s="70">
        <f t="shared" si="0"/>
        <v>0</v>
      </c>
      <c r="J32" s="70">
        <v>0</v>
      </c>
      <c r="K32" s="54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47">
        <v>0</v>
      </c>
      <c r="AB32" s="73">
        <f>H32-SUM(J32:Z32)</f>
        <v>0</v>
      </c>
    </row>
    <row r="33" spans="1:28">
      <c r="A33" s="46"/>
      <c r="B33" s="81"/>
      <c r="C33" s="81"/>
      <c r="D33" s="46"/>
      <c r="E33" s="81"/>
      <c r="F33" s="69">
        <v>0</v>
      </c>
      <c r="G33" s="54">
        <v>0</v>
      </c>
      <c r="H33" s="244">
        <f t="shared" si="1"/>
        <v>0</v>
      </c>
      <c r="I33" s="70">
        <f t="shared" si="0"/>
        <v>0</v>
      </c>
      <c r="J33" s="70">
        <v>0</v>
      </c>
      <c r="K33" s="54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47">
        <v>0</v>
      </c>
      <c r="AB33" s="73">
        <f>H33-SUM(J33:Z33)</f>
        <v>0</v>
      </c>
    </row>
    <row r="34" spans="1:28">
      <c r="A34" s="46"/>
      <c r="B34" s="81"/>
      <c r="C34" s="81"/>
      <c r="D34" s="46"/>
      <c r="E34" s="81"/>
      <c r="F34" s="69">
        <v>0</v>
      </c>
      <c r="G34" s="54">
        <v>0</v>
      </c>
      <c r="H34" s="244">
        <f t="shared" si="1"/>
        <v>0</v>
      </c>
      <c r="I34" s="70">
        <f t="shared" si="0"/>
        <v>0</v>
      </c>
      <c r="J34" s="70">
        <v>0</v>
      </c>
      <c r="K34" s="54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47">
        <v>0</v>
      </c>
      <c r="AB34" s="73">
        <f>H34-SUM(J34:Z34)</f>
        <v>0</v>
      </c>
    </row>
    <row r="35" spans="1:28">
      <c r="A35" s="46"/>
      <c r="B35" s="81"/>
      <c r="C35" s="81"/>
      <c r="D35" s="46"/>
      <c r="E35" s="81"/>
      <c r="F35" s="69">
        <v>0</v>
      </c>
      <c r="G35" s="54">
        <v>0</v>
      </c>
      <c r="H35" s="244">
        <f t="shared" si="1"/>
        <v>0</v>
      </c>
      <c r="I35" s="70">
        <f t="shared" si="0"/>
        <v>0</v>
      </c>
      <c r="J35" s="70">
        <v>0</v>
      </c>
      <c r="K35" s="54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47">
        <v>0</v>
      </c>
      <c r="AB35" s="73">
        <f>H35-SUM(J35:Z35)</f>
        <v>0</v>
      </c>
    </row>
    <row r="36" spans="1:28">
      <c r="A36" s="46"/>
      <c r="B36" s="81"/>
      <c r="C36" s="81"/>
      <c r="D36" s="46"/>
      <c r="E36" s="81"/>
      <c r="F36" s="69">
        <v>0</v>
      </c>
      <c r="G36" s="54">
        <v>0</v>
      </c>
      <c r="H36" s="244">
        <f t="shared" si="1"/>
        <v>0</v>
      </c>
      <c r="I36" s="70">
        <f t="shared" si="0"/>
        <v>0</v>
      </c>
      <c r="J36" s="70">
        <v>0</v>
      </c>
      <c r="K36" s="54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47">
        <v>0</v>
      </c>
      <c r="AB36" s="73">
        <f>H36-SUM(J36:Z36)</f>
        <v>0</v>
      </c>
    </row>
    <row r="37" spans="1:28">
      <c r="A37" s="46"/>
      <c r="B37" s="81"/>
      <c r="C37" s="81"/>
      <c r="D37" s="46"/>
      <c r="E37" s="81"/>
      <c r="F37" s="69">
        <v>0</v>
      </c>
      <c r="G37" s="54">
        <v>0</v>
      </c>
      <c r="H37" s="244">
        <f t="shared" si="1"/>
        <v>0</v>
      </c>
      <c r="I37" s="70">
        <f t="shared" si="0"/>
        <v>0</v>
      </c>
      <c r="J37" s="70">
        <v>0</v>
      </c>
      <c r="K37" s="54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47">
        <v>0</v>
      </c>
      <c r="AB37" s="73">
        <f>H37-SUM(J37:Z37)</f>
        <v>0</v>
      </c>
    </row>
    <row r="38" spans="1:28">
      <c r="A38" s="46"/>
      <c r="B38" s="81"/>
      <c r="C38" s="81"/>
      <c r="D38" s="46"/>
      <c r="E38" s="81"/>
      <c r="F38" s="69">
        <v>0</v>
      </c>
      <c r="G38" s="54">
        <v>0</v>
      </c>
      <c r="H38" s="244">
        <f t="shared" si="1"/>
        <v>0</v>
      </c>
      <c r="I38" s="70">
        <f t="shared" si="0"/>
        <v>0</v>
      </c>
      <c r="J38" s="70">
        <v>0</v>
      </c>
      <c r="K38" s="54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47">
        <v>0</v>
      </c>
      <c r="AB38" s="73">
        <f>H38-SUM(J38:Z38)</f>
        <v>0</v>
      </c>
    </row>
    <row r="39" spans="1:28">
      <c r="A39" s="46"/>
      <c r="B39" s="81"/>
      <c r="C39" s="81"/>
      <c r="D39" s="46"/>
      <c r="E39" s="81"/>
      <c r="F39" s="69">
        <v>0</v>
      </c>
      <c r="G39" s="54">
        <v>0</v>
      </c>
      <c r="H39" s="244">
        <f t="shared" si="1"/>
        <v>0</v>
      </c>
      <c r="I39" s="70">
        <f t="shared" si="0"/>
        <v>0</v>
      </c>
      <c r="J39" s="70">
        <v>0</v>
      </c>
      <c r="K39" s="54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47">
        <v>0</v>
      </c>
      <c r="AB39" s="73">
        <f>H39-SUM(J39:Z39)</f>
        <v>0</v>
      </c>
    </row>
    <row r="40" spans="1:28">
      <c r="A40" s="46"/>
      <c r="B40" s="81"/>
      <c r="C40" s="81"/>
      <c r="D40" s="46"/>
      <c r="E40" s="81"/>
      <c r="F40" s="69">
        <v>0</v>
      </c>
      <c r="G40" s="54">
        <v>0</v>
      </c>
      <c r="H40" s="244">
        <f t="shared" si="1"/>
        <v>0</v>
      </c>
      <c r="I40" s="70">
        <f t="shared" si="0"/>
        <v>0</v>
      </c>
      <c r="J40" s="70">
        <v>0</v>
      </c>
      <c r="K40" s="54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47">
        <v>0</v>
      </c>
      <c r="AB40" s="73">
        <f>H40-SUM(J40:Z40)</f>
        <v>0</v>
      </c>
    </row>
    <row r="41" spans="1:28">
      <c r="A41" s="46"/>
      <c r="B41" s="81"/>
      <c r="C41" s="81"/>
      <c r="D41" s="46"/>
      <c r="E41" s="81"/>
      <c r="F41" s="69">
        <v>0</v>
      </c>
      <c r="G41" s="54">
        <v>0</v>
      </c>
      <c r="H41" s="244">
        <f t="shared" si="1"/>
        <v>0</v>
      </c>
      <c r="I41" s="70">
        <f t="shared" si="0"/>
        <v>0</v>
      </c>
      <c r="J41" s="70">
        <v>0</v>
      </c>
      <c r="K41" s="54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47">
        <v>0</v>
      </c>
      <c r="AB41" s="73">
        <f>H41-SUM(J41:Z41)</f>
        <v>0</v>
      </c>
    </row>
    <row r="42" spans="1:28">
      <c r="A42" s="46"/>
      <c r="B42" s="81"/>
      <c r="C42" s="81"/>
      <c r="D42" s="46"/>
      <c r="E42" s="81"/>
      <c r="F42" s="69">
        <v>0</v>
      </c>
      <c r="G42" s="54">
        <v>0</v>
      </c>
      <c r="H42" s="244">
        <f t="shared" si="1"/>
        <v>0</v>
      </c>
      <c r="I42" s="70">
        <f t="shared" si="0"/>
        <v>0</v>
      </c>
      <c r="J42" s="70">
        <v>0</v>
      </c>
      <c r="K42" s="54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47">
        <v>0</v>
      </c>
      <c r="AB42" s="73">
        <f>H42-SUM(J42:Z42)</f>
        <v>0</v>
      </c>
    </row>
    <row r="43" spans="1:28">
      <c r="A43" s="46"/>
      <c r="B43" s="81"/>
      <c r="C43" s="81"/>
      <c r="D43" s="46"/>
      <c r="E43" s="81"/>
      <c r="F43" s="69">
        <v>0</v>
      </c>
      <c r="G43" s="54">
        <v>0</v>
      </c>
      <c r="H43" s="244">
        <f t="shared" si="1"/>
        <v>0</v>
      </c>
      <c r="I43" s="70">
        <f t="shared" si="0"/>
        <v>0</v>
      </c>
      <c r="J43" s="70">
        <v>0</v>
      </c>
      <c r="K43" s="54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47">
        <v>0</v>
      </c>
      <c r="AB43" s="73">
        <f>H43-SUM(J43:Z43)</f>
        <v>0</v>
      </c>
    </row>
    <row r="44" spans="1:28">
      <c r="A44" s="46"/>
      <c r="B44" s="81"/>
      <c r="C44" s="81"/>
      <c r="D44" s="46"/>
      <c r="E44" s="81"/>
      <c r="F44" s="69">
        <v>0</v>
      </c>
      <c r="G44" s="54">
        <v>0</v>
      </c>
      <c r="H44" s="244">
        <f t="shared" si="1"/>
        <v>0</v>
      </c>
      <c r="I44" s="70">
        <f t="shared" si="0"/>
        <v>0</v>
      </c>
      <c r="J44" s="70">
        <v>0</v>
      </c>
      <c r="K44" s="54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47">
        <v>0</v>
      </c>
      <c r="AB44" s="73">
        <f>H44-SUM(J44:Z44)</f>
        <v>0</v>
      </c>
    </row>
    <row r="45" spans="1:28">
      <c r="A45" s="46"/>
      <c r="B45" s="81"/>
      <c r="C45" s="81"/>
      <c r="D45" s="46"/>
      <c r="E45" s="81"/>
      <c r="F45" s="69">
        <v>0</v>
      </c>
      <c r="G45" s="54">
        <v>0</v>
      </c>
      <c r="H45" s="244">
        <f t="shared" si="1"/>
        <v>0</v>
      </c>
      <c r="I45" s="70">
        <f t="shared" si="0"/>
        <v>0</v>
      </c>
      <c r="J45" s="70">
        <v>0</v>
      </c>
      <c r="K45" s="54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47">
        <v>0</v>
      </c>
      <c r="AB45" s="73">
        <f>H45-SUM(J45:Z45)</f>
        <v>0</v>
      </c>
    </row>
    <row r="46" spans="1:28">
      <c r="A46" s="46"/>
      <c r="B46" s="81"/>
      <c r="C46" s="81"/>
      <c r="D46" s="46"/>
      <c r="E46" s="81"/>
      <c r="F46" s="69">
        <v>0</v>
      </c>
      <c r="G46" s="54">
        <v>0</v>
      </c>
      <c r="H46" s="244">
        <f t="shared" si="1"/>
        <v>0</v>
      </c>
      <c r="I46" s="70">
        <f t="shared" si="0"/>
        <v>0</v>
      </c>
      <c r="J46" s="70">
        <v>0</v>
      </c>
      <c r="K46" s="54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47">
        <v>0</v>
      </c>
      <c r="AB46" s="73">
        <f>H46-SUM(J46:Z46)</f>
        <v>0</v>
      </c>
    </row>
    <row r="47" spans="1:28">
      <c r="A47" s="46"/>
      <c r="B47" s="81"/>
      <c r="C47" s="81"/>
      <c r="D47" s="46"/>
      <c r="E47" s="81"/>
      <c r="F47" s="69">
        <v>0</v>
      </c>
      <c r="G47" s="54">
        <v>0</v>
      </c>
      <c r="H47" s="244">
        <f t="shared" si="1"/>
        <v>0</v>
      </c>
      <c r="I47" s="70">
        <f t="shared" si="0"/>
        <v>0</v>
      </c>
      <c r="J47" s="70">
        <v>0</v>
      </c>
      <c r="K47" s="54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47">
        <v>0</v>
      </c>
      <c r="AB47" s="73">
        <f>H47-SUM(J47:Z47)</f>
        <v>0</v>
      </c>
    </row>
    <row r="48" spans="1:28">
      <c r="A48" s="46"/>
      <c r="B48" s="81"/>
      <c r="C48" s="81"/>
      <c r="D48" s="46"/>
      <c r="E48" s="81"/>
      <c r="F48" s="69">
        <v>0</v>
      </c>
      <c r="G48" s="54">
        <v>0</v>
      </c>
      <c r="H48" s="244">
        <f t="shared" si="1"/>
        <v>0</v>
      </c>
      <c r="I48" s="70">
        <f t="shared" si="0"/>
        <v>0</v>
      </c>
      <c r="J48" s="70">
        <v>0</v>
      </c>
      <c r="K48" s="54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47">
        <v>0</v>
      </c>
      <c r="AB48" s="73">
        <f>H48-SUM(J48:Z48)</f>
        <v>0</v>
      </c>
    </row>
    <row r="49" spans="1:28">
      <c r="A49" s="46"/>
      <c r="B49" s="81"/>
      <c r="C49" s="81"/>
      <c r="D49" s="46"/>
      <c r="E49" s="81"/>
      <c r="F49" s="69">
        <v>0</v>
      </c>
      <c r="G49" s="54">
        <v>0</v>
      </c>
      <c r="H49" s="244">
        <f t="shared" si="1"/>
        <v>0</v>
      </c>
      <c r="I49" s="70">
        <f t="shared" si="0"/>
        <v>0</v>
      </c>
      <c r="J49" s="70">
        <v>0</v>
      </c>
      <c r="K49" s="54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47">
        <v>0</v>
      </c>
      <c r="AB49" s="73">
        <f>H49-SUM(J49:Z49)</f>
        <v>0</v>
      </c>
    </row>
    <row r="50" spans="1:28">
      <c r="A50" s="46"/>
      <c r="B50" s="81"/>
      <c r="C50" s="81"/>
      <c r="D50" s="46"/>
      <c r="E50" s="81"/>
      <c r="F50" s="69">
        <v>0</v>
      </c>
      <c r="G50" s="54">
        <v>0</v>
      </c>
      <c r="H50" s="244">
        <f t="shared" si="1"/>
        <v>0</v>
      </c>
      <c r="I50" s="70">
        <f t="shared" si="0"/>
        <v>0</v>
      </c>
      <c r="J50" s="70">
        <v>0</v>
      </c>
      <c r="K50" s="54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47">
        <v>0</v>
      </c>
      <c r="AB50" s="73">
        <f>H50-SUM(J50:Z50)</f>
        <v>0</v>
      </c>
    </row>
    <row r="51" spans="1:28">
      <c r="A51" s="82"/>
      <c r="B51" s="81"/>
      <c r="C51" s="81"/>
      <c r="E51" s="81"/>
      <c r="F51" s="69">
        <v>0</v>
      </c>
      <c r="G51" s="54">
        <v>0</v>
      </c>
      <c r="H51" s="244">
        <f>F51-G51</f>
        <v>0</v>
      </c>
      <c r="I51" s="70">
        <f t="shared" si="0"/>
        <v>0</v>
      </c>
      <c r="J51" s="70">
        <v>0</v>
      </c>
      <c r="K51" s="54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47">
        <v>0</v>
      </c>
      <c r="AB51" s="73">
        <f>H51-SUM(J51:Z51)</f>
        <v>0</v>
      </c>
    </row>
    <row r="52" spans="1:28" ht="12" thickBot="1">
      <c r="A52" s="82"/>
      <c r="B52" s="81"/>
      <c r="C52" s="81"/>
      <c r="E52" s="81"/>
      <c r="F52" s="83">
        <f>SUM(F7:F51)</f>
        <v>0</v>
      </c>
      <c r="G52" s="83">
        <f t="shared" ref="G52:Z52" si="2">SUM(G7:G51)</f>
        <v>0</v>
      </c>
      <c r="H52" s="83">
        <f t="shared" si="2"/>
        <v>0</v>
      </c>
      <c r="I52" s="83">
        <f t="shared" si="2"/>
        <v>0</v>
      </c>
      <c r="J52" s="83">
        <f t="shared" si="2"/>
        <v>0</v>
      </c>
      <c r="K52" s="83">
        <f t="shared" si="2"/>
        <v>0</v>
      </c>
      <c r="L52" s="83">
        <f t="shared" si="2"/>
        <v>0</v>
      </c>
      <c r="M52" s="83">
        <f t="shared" si="2"/>
        <v>0</v>
      </c>
      <c r="N52" s="83">
        <f t="shared" si="2"/>
        <v>0</v>
      </c>
      <c r="O52" s="83">
        <f t="shared" si="2"/>
        <v>0</v>
      </c>
      <c r="P52" s="83">
        <f t="shared" si="2"/>
        <v>0</v>
      </c>
      <c r="Q52" s="83">
        <f t="shared" si="2"/>
        <v>0</v>
      </c>
      <c r="R52" s="83">
        <f t="shared" si="2"/>
        <v>0</v>
      </c>
      <c r="S52" s="83">
        <f t="shared" si="2"/>
        <v>0</v>
      </c>
      <c r="T52" s="83">
        <f t="shared" si="2"/>
        <v>0</v>
      </c>
      <c r="U52" s="83">
        <f t="shared" si="2"/>
        <v>0</v>
      </c>
      <c r="V52" s="83">
        <f t="shared" si="2"/>
        <v>0</v>
      </c>
      <c r="W52" s="83">
        <f t="shared" si="2"/>
        <v>0</v>
      </c>
      <c r="X52" s="83">
        <f t="shared" si="2"/>
        <v>0</v>
      </c>
      <c r="Y52" s="83">
        <f t="shared" si="2"/>
        <v>0</v>
      </c>
      <c r="Z52" s="84">
        <f t="shared" si="2"/>
        <v>0</v>
      </c>
      <c r="AA52" s="69"/>
      <c r="AB52" s="73">
        <f>H52-SUM(J52:Z52)</f>
        <v>0</v>
      </c>
    </row>
    <row r="53" spans="1:28" ht="12" thickTop="1">
      <c r="A53" s="82"/>
      <c r="B53" s="81"/>
      <c r="C53" s="81"/>
      <c r="E53" s="81"/>
      <c r="F53" s="69"/>
      <c r="G53" s="66" t="s">
        <v>5</v>
      </c>
      <c r="H53" s="54" t="s">
        <v>138</v>
      </c>
    </row>
    <row r="54" spans="1:28">
      <c r="A54" s="82"/>
      <c r="B54" s="81"/>
      <c r="C54" s="81"/>
      <c r="D54" s="85"/>
      <c r="E54" s="86"/>
      <c r="F54" s="46">
        <f>'VAT returns'!A8</f>
        <v>41333</v>
      </c>
      <c r="G54" s="66">
        <f>SUM(G7:G8)</f>
        <v>0</v>
      </c>
      <c r="H54" s="66">
        <f>SUM(H7:H8)</f>
        <v>0</v>
      </c>
    </row>
    <row r="55" spans="1:28">
      <c r="A55" s="82"/>
      <c r="B55" s="81"/>
      <c r="C55" s="81"/>
      <c r="E55" s="81"/>
      <c r="F55" s="46">
        <f>'VAT returns'!A10</f>
        <v>41425</v>
      </c>
      <c r="G55" s="66">
        <f>SUM(G9:G12)</f>
        <v>0</v>
      </c>
      <c r="H55" s="66">
        <f>SUM(H9:H12)</f>
        <v>0</v>
      </c>
    </row>
    <row r="56" spans="1:28">
      <c r="A56" s="81"/>
      <c r="B56" s="81"/>
      <c r="C56" s="81"/>
      <c r="D56" s="87"/>
      <c r="E56" s="88"/>
      <c r="F56" s="46">
        <f>'VAT returns'!A12</f>
        <v>41517</v>
      </c>
      <c r="G56" s="66">
        <v>0</v>
      </c>
      <c r="H56" s="54">
        <v>0</v>
      </c>
    </row>
    <row r="57" spans="1:28">
      <c r="A57" s="89"/>
      <c r="F57" s="46">
        <f>'VAT returns'!A14</f>
        <v>41608</v>
      </c>
      <c r="G57" s="54">
        <v>0</v>
      </c>
      <c r="H57" s="54">
        <v>0</v>
      </c>
    </row>
    <row r="58" spans="1:28" ht="12" thickBot="1">
      <c r="A58" s="89"/>
      <c r="D58" s="67"/>
      <c r="E58" s="227"/>
      <c r="F58" s="64" t="s">
        <v>71</v>
      </c>
      <c r="G58" s="65">
        <f>SUM(G54:G57)</f>
        <v>0</v>
      </c>
      <c r="H58" s="65">
        <f>SUM(H54:H57)</f>
        <v>0</v>
      </c>
    </row>
    <row r="59" spans="1:28">
      <c r="E59" s="92"/>
    </row>
    <row r="61" spans="1:28">
      <c r="D61" s="67"/>
      <c r="E61" s="67"/>
    </row>
    <row r="63" spans="1:28">
      <c r="D63" s="228"/>
      <c r="E63" s="228"/>
    </row>
    <row r="75" spans="1:10">
      <c r="A75" s="94"/>
      <c r="B75" s="76"/>
      <c r="C75" s="76"/>
      <c r="E75" s="76"/>
      <c r="F75" s="87"/>
      <c r="G75" s="66"/>
      <c r="H75" s="66"/>
      <c r="I75" s="66"/>
      <c r="J75" s="66"/>
    </row>
    <row r="76" spans="1:10">
      <c r="A76" s="94"/>
      <c r="B76" s="76"/>
      <c r="C76" s="76"/>
      <c r="E76" s="76"/>
      <c r="F76" s="87"/>
      <c r="G76" s="66"/>
      <c r="H76" s="66"/>
      <c r="I76" s="66"/>
      <c r="J76" s="66"/>
    </row>
    <row r="77" spans="1:10">
      <c r="A77" s="94"/>
      <c r="B77" s="76"/>
      <c r="C77" s="76"/>
      <c r="E77" s="76"/>
      <c r="F77" s="87"/>
      <c r="G77" s="66"/>
      <c r="H77" s="66"/>
      <c r="I77" s="66"/>
      <c r="J77" s="66"/>
    </row>
    <row r="78" spans="1:10">
      <c r="A78" s="94"/>
      <c r="B78" s="76"/>
      <c r="C78" s="76"/>
      <c r="E78" s="76"/>
      <c r="F78" s="87"/>
      <c r="G78" s="66"/>
      <c r="H78" s="66"/>
      <c r="I78" s="66"/>
      <c r="J78" s="66"/>
    </row>
    <row r="79" spans="1:10">
      <c r="A79" s="94"/>
      <c r="B79" s="76"/>
      <c r="C79" s="76"/>
      <c r="E79" s="76"/>
      <c r="F79" s="87"/>
      <c r="G79" s="66"/>
      <c r="H79" s="66"/>
      <c r="I79" s="66"/>
      <c r="J79" s="66"/>
    </row>
    <row r="80" spans="1:10">
      <c r="A80" s="94"/>
      <c r="B80" s="76"/>
      <c r="C80" s="76"/>
      <c r="E80" s="76"/>
      <c r="F80" s="87"/>
      <c r="G80" s="66"/>
      <c r="H80" s="66"/>
      <c r="I80" s="66"/>
      <c r="J80" s="66"/>
    </row>
    <row r="81" spans="1:10">
      <c r="A81" s="94"/>
      <c r="B81" s="76"/>
      <c r="C81" s="76"/>
      <c r="E81" s="76"/>
      <c r="F81" s="87"/>
      <c r="G81" s="66"/>
      <c r="H81" s="66"/>
      <c r="I81" s="66"/>
      <c r="J81" s="66"/>
    </row>
    <row r="82" spans="1:10">
      <c r="A82" s="94"/>
      <c r="B82" s="76"/>
      <c r="C82" s="76"/>
      <c r="E82" s="76"/>
      <c r="F82" s="87"/>
      <c r="G82" s="66"/>
      <c r="H82" s="66"/>
      <c r="I82" s="66"/>
      <c r="J82" s="66"/>
    </row>
    <row r="83" spans="1:10">
      <c r="A83" s="94"/>
      <c r="B83" s="76"/>
      <c r="C83" s="76"/>
      <c r="E83" s="76"/>
      <c r="F83" s="87"/>
      <c r="G83" s="66"/>
      <c r="H83" s="66"/>
      <c r="I83" s="66"/>
      <c r="J83" s="66"/>
    </row>
    <row r="84" spans="1:10">
      <c r="A84" s="94"/>
      <c r="B84" s="76"/>
      <c r="C84" s="76"/>
      <c r="E84" s="76"/>
      <c r="F84" s="87"/>
      <c r="G84" s="66"/>
      <c r="H84" s="66"/>
      <c r="I84" s="66"/>
      <c r="J84" s="66"/>
    </row>
    <row r="85" spans="1:10">
      <c r="A85" s="94"/>
      <c r="B85" s="76"/>
      <c r="C85" s="76"/>
      <c r="E85" s="76"/>
      <c r="F85" s="87"/>
      <c r="G85" s="66"/>
      <c r="H85" s="66"/>
      <c r="I85" s="66"/>
      <c r="J85" s="66"/>
    </row>
    <row r="86" spans="1:10">
      <c r="A86" s="94"/>
      <c r="B86" s="76"/>
      <c r="C86" s="76"/>
      <c r="E86" s="76"/>
      <c r="F86" s="87"/>
      <c r="G86" s="66"/>
      <c r="H86" s="66"/>
      <c r="I86" s="66"/>
      <c r="J86" s="66"/>
    </row>
    <row r="87" spans="1:10">
      <c r="A87" s="94"/>
      <c r="B87" s="76"/>
      <c r="C87" s="76"/>
      <c r="E87" s="76"/>
      <c r="F87" s="87"/>
      <c r="G87" s="66"/>
      <c r="H87" s="66"/>
      <c r="I87" s="66"/>
      <c r="J87" s="66"/>
    </row>
    <row r="88" spans="1:10">
      <c r="A88" s="94"/>
      <c r="B88" s="76"/>
      <c r="C88" s="76"/>
      <c r="E88" s="76"/>
      <c r="F88" s="87"/>
      <c r="G88" s="66"/>
      <c r="H88" s="66"/>
      <c r="I88" s="66"/>
      <c r="J88" s="66"/>
    </row>
    <row r="89" spans="1:10">
      <c r="A89" s="94"/>
      <c r="B89" s="76"/>
      <c r="C89" s="76"/>
      <c r="E89" s="76"/>
      <c r="F89" s="87"/>
      <c r="G89" s="66"/>
      <c r="H89" s="66"/>
      <c r="I89" s="66"/>
      <c r="J89" s="66"/>
    </row>
    <row r="90" spans="1:10">
      <c r="A90" s="94"/>
      <c r="B90" s="76"/>
      <c r="C90" s="76"/>
      <c r="E90" s="76"/>
      <c r="F90" s="87"/>
      <c r="G90" s="66"/>
      <c r="H90" s="66"/>
      <c r="I90" s="66"/>
      <c r="J90" s="66"/>
    </row>
    <row r="91" spans="1:10">
      <c r="A91" s="94"/>
      <c r="B91" s="76"/>
      <c r="C91" s="76"/>
      <c r="E91" s="76"/>
      <c r="F91" s="87"/>
      <c r="G91" s="66"/>
      <c r="H91" s="66"/>
      <c r="I91" s="66"/>
      <c r="J91" s="66"/>
    </row>
    <row r="92" spans="1:10">
      <c r="A92" s="94"/>
      <c r="B92" s="76"/>
      <c r="C92" s="76"/>
      <c r="E92" s="76"/>
      <c r="F92" s="87"/>
      <c r="G92" s="66"/>
      <c r="H92" s="66"/>
      <c r="I92" s="66"/>
      <c r="J92" s="66"/>
    </row>
    <row r="93" spans="1:10">
      <c r="A93" s="94"/>
      <c r="B93" s="76"/>
      <c r="C93" s="76"/>
      <c r="E93" s="76"/>
      <c r="F93" s="87"/>
      <c r="G93" s="66"/>
      <c r="H93" s="66"/>
      <c r="I93" s="66"/>
      <c r="J93" s="66"/>
    </row>
    <row r="94" spans="1:10">
      <c r="A94" s="94"/>
      <c r="B94" s="76"/>
      <c r="C94" s="76"/>
      <c r="E94" s="76"/>
      <c r="F94" s="87"/>
      <c r="G94" s="66"/>
      <c r="H94" s="66"/>
      <c r="I94" s="66"/>
      <c r="J94" s="66"/>
    </row>
    <row r="95" spans="1:10">
      <c r="A95" s="94"/>
      <c r="B95" s="76"/>
      <c r="C95" s="76"/>
      <c r="E95" s="76"/>
      <c r="F95" s="87"/>
      <c r="G95" s="66"/>
      <c r="H95" s="66"/>
      <c r="I95" s="66"/>
      <c r="J95" s="66"/>
    </row>
    <row r="96" spans="1:10">
      <c r="A96" s="94"/>
      <c r="B96" s="76"/>
      <c r="C96" s="76"/>
      <c r="E96" s="76"/>
      <c r="F96" s="87"/>
      <c r="G96" s="66"/>
      <c r="H96" s="66"/>
      <c r="I96" s="66"/>
      <c r="J96" s="66"/>
    </row>
    <row r="97" spans="1:10">
      <c r="A97" s="94"/>
      <c r="B97" s="76"/>
      <c r="C97" s="76"/>
      <c r="E97" s="76"/>
      <c r="F97" s="87"/>
      <c r="G97" s="66"/>
      <c r="H97" s="66"/>
      <c r="I97" s="66"/>
      <c r="J97" s="66"/>
    </row>
    <row r="98" spans="1:10">
      <c r="A98" s="94"/>
      <c r="B98" s="76"/>
      <c r="C98" s="76"/>
      <c r="E98" s="76"/>
      <c r="F98" s="87"/>
      <c r="G98" s="66"/>
      <c r="H98" s="66"/>
      <c r="I98" s="66"/>
      <c r="J98" s="66"/>
    </row>
    <row r="99" spans="1:10">
      <c r="A99" s="94"/>
      <c r="B99" s="76"/>
      <c r="C99" s="76"/>
      <c r="E99" s="76"/>
      <c r="F99" s="87"/>
      <c r="G99" s="66"/>
      <c r="H99" s="66"/>
      <c r="I99" s="66"/>
      <c r="J99" s="66"/>
    </row>
    <row r="100" spans="1:10">
      <c r="A100" s="94"/>
      <c r="B100" s="76"/>
      <c r="C100" s="76"/>
      <c r="E100" s="76"/>
      <c r="F100" s="87"/>
      <c r="G100" s="66"/>
      <c r="H100" s="66"/>
      <c r="I100" s="66"/>
      <c r="J100" s="66"/>
    </row>
    <row r="101" spans="1:10">
      <c r="A101" s="94"/>
      <c r="B101" s="76"/>
      <c r="C101" s="76"/>
      <c r="E101" s="76"/>
      <c r="F101" s="87"/>
      <c r="G101" s="66"/>
      <c r="H101" s="66"/>
      <c r="I101" s="66"/>
      <c r="J101" s="66"/>
    </row>
    <row r="102" spans="1:10">
      <c r="A102" s="94"/>
      <c r="B102" s="76"/>
      <c r="C102" s="76"/>
      <c r="E102" s="76"/>
      <c r="F102" s="87"/>
      <c r="G102" s="66"/>
      <c r="H102" s="66"/>
      <c r="I102" s="66"/>
      <c r="J102" s="66"/>
    </row>
  </sheetData>
  <mergeCells count="3">
    <mergeCell ref="A1:C1"/>
    <mergeCell ref="A2:C2"/>
    <mergeCell ref="A3:C3"/>
  </mergeCells>
  <pageMargins left="0.7" right="0.7" top="0.75" bottom="0.75" header="0.3" footer="0.3"/>
  <ignoredErrors>
    <ignoredError sqref="G54:G5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I105"/>
  <sheetViews>
    <sheetView zoomScaleNormal="100" workbookViewId="0">
      <pane ySplit="6" topLeftCell="A7" activePane="bottomLeft" state="frozen"/>
      <selection activeCell="I11" sqref="I11:I41"/>
      <selection pane="bottomLeft" sqref="A1:D1"/>
    </sheetView>
  </sheetViews>
  <sheetFormatPr defaultRowHeight="11.25"/>
  <cols>
    <col min="1" max="1" width="4.7109375" style="34" bestFit="1" customWidth="1"/>
    <col min="2" max="2" width="3.5703125" style="34" bestFit="1" customWidth="1"/>
    <col min="3" max="3" width="14.140625" style="34" bestFit="1" customWidth="1"/>
    <col min="4" max="4" width="8.28515625" style="34" bestFit="1" customWidth="1"/>
    <col min="5" max="5" width="7.28515625" style="34" bestFit="1" customWidth="1"/>
    <col min="6" max="6" width="9.140625" style="34" bestFit="1" customWidth="1"/>
    <col min="7" max="7" width="3.7109375" style="34" customWidth="1"/>
    <col min="8" max="8" width="4.7109375" style="34" bestFit="1" customWidth="1"/>
    <col min="9" max="9" width="5" style="34" bestFit="1" customWidth="1"/>
    <col min="10" max="10" width="6.42578125" style="34" bestFit="1" customWidth="1"/>
    <col min="11" max="11" width="4.42578125" style="34" bestFit="1" customWidth="1"/>
    <col min="12" max="12" width="6.7109375" style="34" bestFit="1" customWidth="1"/>
    <col min="13" max="13" width="8.140625" style="34" bestFit="1" customWidth="1"/>
    <col min="14" max="14" width="6.42578125" style="34" bestFit="1" customWidth="1"/>
    <col min="15" max="15" width="7.5703125" style="34" bestFit="1" customWidth="1"/>
    <col min="16" max="16" width="8.5703125" style="34" bestFit="1" customWidth="1"/>
    <col min="17" max="17" width="5.140625" style="34" bestFit="1" customWidth="1"/>
    <col min="18" max="18" width="5.7109375" style="34" bestFit="1" customWidth="1"/>
    <col min="19" max="19" width="7.140625" style="34" bestFit="1" customWidth="1"/>
    <col min="20" max="20" width="5.140625" style="34" bestFit="1" customWidth="1"/>
    <col min="21" max="21" width="6.140625" style="34" bestFit="1" customWidth="1"/>
    <col min="22" max="22" width="7.85546875" style="34" bestFit="1" customWidth="1"/>
    <col min="23" max="23" width="11.85546875" style="34" bestFit="1" customWidth="1"/>
    <col min="24" max="24" width="5.7109375" style="34" bestFit="1" customWidth="1"/>
    <col min="25" max="25" width="9" style="34" bestFit="1" customWidth="1"/>
    <col min="26" max="26" width="8.5703125" style="34" bestFit="1" customWidth="1"/>
    <col min="27" max="27" width="9.85546875" style="34" bestFit="1" customWidth="1"/>
    <col min="28" max="28" width="8.5703125" style="34" bestFit="1" customWidth="1"/>
    <col min="29" max="29" width="8.7109375" style="34" bestFit="1" customWidth="1"/>
    <col min="30" max="30" width="10.28515625" style="34" bestFit="1" customWidth="1"/>
    <col min="31" max="32" width="11.85546875" style="34" bestFit="1" customWidth="1"/>
    <col min="33" max="33" width="7.7109375" style="34" bestFit="1" customWidth="1"/>
    <col min="34" max="34" width="3.140625" style="34" customWidth="1"/>
    <col min="35" max="35" width="5.140625" style="34" bestFit="1" customWidth="1"/>
    <col min="36" max="16384" width="9.140625" style="34"/>
  </cols>
  <sheetData>
    <row r="1" spans="1:35">
      <c r="A1" s="230" t="str">
        <f>'Profit and loss'!A1:B1</f>
        <v>[Company Name]</v>
      </c>
      <c r="B1" s="230"/>
      <c r="C1" s="230"/>
      <c r="D1" s="230"/>
    </row>
    <row r="2" spans="1:35">
      <c r="A2" s="233" t="str">
        <f>'Profit and loss'!A2:B2</f>
        <v>[Accounting Period]</v>
      </c>
      <c r="B2" s="233"/>
      <c r="C2" s="233"/>
      <c r="D2" s="233"/>
    </row>
    <row r="3" spans="1:35">
      <c r="A3" s="233" t="s">
        <v>149</v>
      </c>
      <c r="B3" s="233"/>
      <c r="C3" s="233"/>
      <c r="D3" s="233"/>
    </row>
    <row r="4" spans="1:35" ht="12" thickBot="1"/>
    <row r="5" spans="1:35">
      <c r="A5" s="199" t="s">
        <v>117</v>
      </c>
      <c r="B5" s="189" t="s">
        <v>142</v>
      </c>
      <c r="C5" s="189" t="s">
        <v>118</v>
      </c>
      <c r="D5" s="189" t="s">
        <v>29</v>
      </c>
      <c r="E5" s="189" t="s">
        <v>30</v>
      </c>
      <c r="F5" s="189" t="s">
        <v>167</v>
      </c>
      <c r="G5" s="189"/>
      <c r="H5" s="189" t="s">
        <v>71</v>
      </c>
      <c r="I5" s="189" t="s">
        <v>5</v>
      </c>
      <c r="J5" s="189" t="s">
        <v>5</v>
      </c>
      <c r="K5" s="189" t="s">
        <v>72</v>
      </c>
      <c r="L5" s="189" t="s">
        <v>31</v>
      </c>
      <c r="M5" s="189" t="s">
        <v>141</v>
      </c>
      <c r="N5" s="189" t="s">
        <v>10</v>
      </c>
      <c r="O5" s="189" t="s">
        <v>37</v>
      </c>
      <c r="P5" s="189" t="s">
        <v>121</v>
      </c>
      <c r="Q5" s="189" t="s">
        <v>171</v>
      </c>
      <c r="R5" s="189" t="s">
        <v>191</v>
      </c>
      <c r="S5" s="189" t="s">
        <v>139</v>
      </c>
      <c r="T5" s="189" t="s">
        <v>129</v>
      </c>
      <c r="U5" s="189" t="s">
        <v>83</v>
      </c>
      <c r="V5" s="189" t="s">
        <v>40</v>
      </c>
      <c r="W5" s="189" t="s">
        <v>132</v>
      </c>
      <c r="X5" s="189" t="s">
        <v>33</v>
      </c>
      <c r="Y5" s="189" t="s">
        <v>33</v>
      </c>
      <c r="Z5" s="189" t="s">
        <v>32</v>
      </c>
      <c r="AA5" s="189" t="s">
        <v>134</v>
      </c>
      <c r="AB5" s="189" t="s">
        <v>68</v>
      </c>
      <c r="AC5" s="189" t="s">
        <v>35</v>
      </c>
      <c r="AD5" s="189" t="s">
        <v>42</v>
      </c>
      <c r="AE5" s="189" t="s">
        <v>27</v>
      </c>
      <c r="AF5" s="192" t="s">
        <v>28</v>
      </c>
      <c r="AG5" s="192" t="s">
        <v>146</v>
      </c>
      <c r="AI5" s="41" t="s">
        <v>136</v>
      </c>
    </row>
    <row r="6" spans="1:35" ht="12" thickBot="1">
      <c r="A6" s="200"/>
      <c r="B6" s="195"/>
      <c r="C6" s="195"/>
      <c r="D6" s="195" t="s">
        <v>145</v>
      </c>
      <c r="E6" s="195" t="s">
        <v>144</v>
      </c>
      <c r="F6" s="195"/>
      <c r="G6" s="195"/>
      <c r="H6" s="195"/>
      <c r="I6" s="195" t="s">
        <v>147</v>
      </c>
      <c r="J6" s="195" t="s">
        <v>148</v>
      </c>
      <c r="K6" s="195"/>
      <c r="L6" s="195" t="s">
        <v>119</v>
      </c>
      <c r="M6" s="195" t="s">
        <v>119</v>
      </c>
      <c r="N6" s="195" t="s">
        <v>152</v>
      </c>
      <c r="O6" s="195" t="s">
        <v>36</v>
      </c>
      <c r="P6" s="195" t="s">
        <v>133</v>
      </c>
      <c r="Q6" s="195" t="s">
        <v>38</v>
      </c>
      <c r="R6" s="195" t="s">
        <v>38</v>
      </c>
      <c r="S6" s="195" t="s">
        <v>39</v>
      </c>
      <c r="T6" s="195" t="s">
        <v>85</v>
      </c>
      <c r="U6" s="195" t="s">
        <v>5</v>
      </c>
      <c r="V6" s="195" t="s">
        <v>138</v>
      </c>
      <c r="W6" s="195" t="s">
        <v>41</v>
      </c>
      <c r="X6" s="195" t="s">
        <v>74</v>
      </c>
      <c r="Y6" s="195" t="s">
        <v>104</v>
      </c>
      <c r="Z6" s="195" t="s">
        <v>138</v>
      </c>
      <c r="AA6" s="195" t="s">
        <v>137</v>
      </c>
      <c r="AB6" s="195" t="s">
        <v>34</v>
      </c>
      <c r="AC6" s="195" t="s">
        <v>4</v>
      </c>
      <c r="AD6" s="195" t="s">
        <v>43</v>
      </c>
      <c r="AE6" s="195" t="s">
        <v>125</v>
      </c>
      <c r="AF6" s="198" t="s">
        <v>125</v>
      </c>
      <c r="AG6" s="198" t="s">
        <v>138</v>
      </c>
    </row>
    <row r="7" spans="1:35">
      <c r="C7" s="42" t="s">
        <v>143</v>
      </c>
      <c r="D7" s="43">
        <v>0</v>
      </c>
      <c r="E7" s="43">
        <v>0</v>
      </c>
      <c r="F7" s="44">
        <v>0</v>
      </c>
      <c r="G7" s="43"/>
      <c r="H7" s="43"/>
      <c r="I7" s="43">
        <v>0</v>
      </c>
      <c r="J7" s="43">
        <v>0</v>
      </c>
      <c r="K7" s="245">
        <f t="shared" ref="K7:K70" si="0">H7-I7-J7</f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3">
        <v>0</v>
      </c>
      <c r="AG7" s="45">
        <v>0</v>
      </c>
    </row>
    <row r="8" spans="1:35">
      <c r="A8" s="46"/>
      <c r="D8" s="43">
        <v>0</v>
      </c>
      <c r="E8" s="43">
        <v>0</v>
      </c>
      <c r="F8" s="44">
        <f>F7-D8+E8</f>
        <v>0</v>
      </c>
      <c r="G8" s="43"/>
      <c r="H8" s="43">
        <v>0</v>
      </c>
      <c r="I8" s="43">
        <v>0</v>
      </c>
      <c r="J8" s="43">
        <v>0</v>
      </c>
      <c r="K8" s="245">
        <f t="shared" si="0"/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7">
        <v>0</v>
      </c>
      <c r="AI8" s="48">
        <f>K8-SUM(N8:AG8)</f>
        <v>0</v>
      </c>
    </row>
    <row r="9" spans="1:35">
      <c r="A9" s="46"/>
      <c r="D9" s="43">
        <v>0</v>
      </c>
      <c r="E9" s="43">
        <v>0</v>
      </c>
      <c r="F9" s="44">
        <f t="shared" ref="F9:F72" si="1">F8-D9+E9</f>
        <v>0</v>
      </c>
      <c r="G9" s="43"/>
      <c r="H9" s="43">
        <v>0</v>
      </c>
      <c r="I9" s="43">
        <v>0</v>
      </c>
      <c r="J9" s="43">
        <v>0</v>
      </c>
      <c r="K9" s="245">
        <f>H9-I9-J9</f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7">
        <v>0</v>
      </c>
      <c r="AI9" s="48">
        <f>K9-SUM(N9:AG9)</f>
        <v>0</v>
      </c>
    </row>
    <row r="10" spans="1:35">
      <c r="A10" s="46"/>
      <c r="D10" s="43">
        <v>0</v>
      </c>
      <c r="E10" s="43">
        <v>0</v>
      </c>
      <c r="F10" s="44">
        <f t="shared" si="1"/>
        <v>0</v>
      </c>
      <c r="G10" s="43"/>
      <c r="H10" s="43">
        <v>0</v>
      </c>
      <c r="I10" s="43">
        <v>0</v>
      </c>
      <c r="J10" s="49">
        <v>0</v>
      </c>
      <c r="K10" s="245">
        <f t="shared" si="0"/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7">
        <v>0</v>
      </c>
      <c r="AI10" s="48">
        <f t="shared" ref="AI10:AI85" si="2">K10-SUM(N10:AG10)</f>
        <v>0</v>
      </c>
    </row>
    <row r="11" spans="1:35">
      <c r="A11" s="46"/>
      <c r="B11" s="50"/>
      <c r="D11" s="43">
        <v>0</v>
      </c>
      <c r="E11" s="43">
        <v>0</v>
      </c>
      <c r="F11" s="44">
        <f t="shared" si="1"/>
        <v>0</v>
      </c>
      <c r="G11" s="43"/>
      <c r="H11" s="43">
        <v>0</v>
      </c>
      <c r="I11" s="43">
        <v>0</v>
      </c>
      <c r="J11" s="43">
        <v>0</v>
      </c>
      <c r="K11" s="245">
        <f t="shared" si="0"/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7">
        <v>0</v>
      </c>
      <c r="AI11" s="48">
        <f t="shared" si="2"/>
        <v>0</v>
      </c>
    </row>
    <row r="12" spans="1:35">
      <c r="A12" s="46"/>
      <c r="D12" s="43">
        <v>0</v>
      </c>
      <c r="E12" s="43">
        <v>0</v>
      </c>
      <c r="F12" s="44">
        <f t="shared" si="1"/>
        <v>0</v>
      </c>
      <c r="G12" s="43"/>
      <c r="H12" s="43">
        <v>0</v>
      </c>
      <c r="I12" s="43">
        <v>0</v>
      </c>
      <c r="J12" s="49">
        <v>0</v>
      </c>
      <c r="K12" s="245">
        <f t="shared" si="0"/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7">
        <v>0</v>
      </c>
      <c r="AI12" s="48">
        <f t="shared" si="2"/>
        <v>0</v>
      </c>
    </row>
    <row r="13" spans="1:35">
      <c r="A13" s="46"/>
      <c r="D13" s="43">
        <v>0</v>
      </c>
      <c r="E13" s="43">
        <v>0</v>
      </c>
      <c r="F13" s="44">
        <f t="shared" si="1"/>
        <v>0</v>
      </c>
      <c r="G13" s="43"/>
      <c r="H13" s="43">
        <v>0</v>
      </c>
      <c r="I13" s="43">
        <v>0</v>
      </c>
      <c r="J13" s="43">
        <v>0</v>
      </c>
      <c r="K13" s="245">
        <f t="shared" si="0"/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7">
        <v>0</v>
      </c>
      <c r="AI13" s="48">
        <f t="shared" si="2"/>
        <v>0</v>
      </c>
    </row>
    <row r="14" spans="1:35">
      <c r="A14" s="46"/>
      <c r="D14" s="43">
        <v>0</v>
      </c>
      <c r="E14" s="43">
        <v>0</v>
      </c>
      <c r="F14" s="44">
        <f t="shared" si="1"/>
        <v>0</v>
      </c>
      <c r="G14" s="43"/>
      <c r="H14" s="43">
        <v>0</v>
      </c>
      <c r="I14" s="43">
        <v>0</v>
      </c>
      <c r="J14" s="49">
        <v>0</v>
      </c>
      <c r="K14" s="245">
        <f t="shared" si="0"/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7">
        <v>0</v>
      </c>
      <c r="AI14" s="48">
        <f t="shared" si="2"/>
        <v>0</v>
      </c>
    </row>
    <row r="15" spans="1:35">
      <c r="A15" s="46"/>
      <c r="D15" s="43">
        <v>0</v>
      </c>
      <c r="E15" s="43">
        <v>0</v>
      </c>
      <c r="F15" s="44">
        <f t="shared" si="1"/>
        <v>0</v>
      </c>
      <c r="G15" s="43"/>
      <c r="H15" s="43">
        <v>0</v>
      </c>
      <c r="I15" s="43">
        <v>0</v>
      </c>
      <c r="J15" s="49">
        <v>0</v>
      </c>
      <c r="K15" s="245">
        <f t="shared" si="0"/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7">
        <v>0</v>
      </c>
      <c r="AI15" s="48">
        <f t="shared" si="2"/>
        <v>0</v>
      </c>
    </row>
    <row r="16" spans="1:35">
      <c r="A16" s="46"/>
      <c r="D16" s="43">
        <v>0</v>
      </c>
      <c r="E16" s="43">
        <v>0</v>
      </c>
      <c r="F16" s="44">
        <f t="shared" si="1"/>
        <v>0</v>
      </c>
      <c r="G16" s="43"/>
      <c r="H16" s="43">
        <v>0</v>
      </c>
      <c r="I16" s="43">
        <v>0</v>
      </c>
      <c r="J16" s="49">
        <v>0</v>
      </c>
      <c r="K16" s="245">
        <f t="shared" si="0"/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7">
        <v>0</v>
      </c>
      <c r="AI16" s="48">
        <f t="shared" si="2"/>
        <v>0</v>
      </c>
    </row>
    <row r="17" spans="1:35">
      <c r="A17" s="46"/>
      <c r="D17" s="43">
        <v>0</v>
      </c>
      <c r="E17" s="43">
        <v>0</v>
      </c>
      <c r="F17" s="44">
        <f t="shared" si="1"/>
        <v>0</v>
      </c>
      <c r="G17" s="43"/>
      <c r="H17" s="43">
        <v>0</v>
      </c>
      <c r="I17" s="43">
        <v>0</v>
      </c>
      <c r="J17" s="43">
        <v>0</v>
      </c>
      <c r="K17" s="245">
        <f t="shared" si="0"/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7">
        <v>0</v>
      </c>
      <c r="AI17" s="48">
        <f t="shared" si="2"/>
        <v>0</v>
      </c>
    </row>
    <row r="18" spans="1:35">
      <c r="A18" s="46"/>
      <c r="D18" s="43">
        <v>0</v>
      </c>
      <c r="E18" s="43">
        <v>0</v>
      </c>
      <c r="F18" s="44">
        <f t="shared" si="1"/>
        <v>0</v>
      </c>
      <c r="G18" s="43"/>
      <c r="H18" s="43">
        <v>0</v>
      </c>
      <c r="I18" s="43">
        <v>0</v>
      </c>
      <c r="J18" s="43">
        <v>0</v>
      </c>
      <c r="K18" s="245">
        <f t="shared" si="0"/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7">
        <v>0</v>
      </c>
      <c r="AI18" s="48">
        <f t="shared" si="2"/>
        <v>0</v>
      </c>
    </row>
    <row r="19" spans="1:35">
      <c r="A19" s="46"/>
      <c r="D19" s="43">
        <v>0</v>
      </c>
      <c r="E19" s="43">
        <v>0</v>
      </c>
      <c r="F19" s="44">
        <f t="shared" si="1"/>
        <v>0</v>
      </c>
      <c r="G19" s="43"/>
      <c r="H19" s="43">
        <v>0</v>
      </c>
      <c r="I19" s="43">
        <v>0</v>
      </c>
      <c r="J19" s="43">
        <v>0</v>
      </c>
      <c r="K19" s="245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7">
        <v>0</v>
      </c>
      <c r="AI19" s="48">
        <f t="shared" si="2"/>
        <v>0</v>
      </c>
    </row>
    <row r="20" spans="1:35">
      <c r="A20" s="46"/>
      <c r="D20" s="43">
        <v>0</v>
      </c>
      <c r="E20" s="43">
        <v>0</v>
      </c>
      <c r="F20" s="44">
        <f t="shared" si="1"/>
        <v>0</v>
      </c>
      <c r="G20" s="43"/>
      <c r="H20" s="43">
        <v>0</v>
      </c>
      <c r="I20" s="43">
        <v>0</v>
      </c>
      <c r="J20" s="43">
        <v>0</v>
      </c>
      <c r="K20" s="245">
        <f t="shared" si="0"/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7">
        <v>0</v>
      </c>
      <c r="AI20" s="48">
        <f t="shared" si="2"/>
        <v>0</v>
      </c>
    </row>
    <row r="21" spans="1:35">
      <c r="A21" s="46"/>
      <c r="D21" s="43">
        <v>0</v>
      </c>
      <c r="E21" s="43">
        <v>0</v>
      </c>
      <c r="F21" s="44">
        <f t="shared" si="1"/>
        <v>0</v>
      </c>
      <c r="G21" s="43"/>
      <c r="H21" s="43">
        <v>0</v>
      </c>
      <c r="I21" s="43">
        <v>0</v>
      </c>
      <c r="J21" s="43">
        <v>0</v>
      </c>
      <c r="K21" s="245">
        <f t="shared" si="0"/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7">
        <v>0</v>
      </c>
      <c r="AI21" s="48">
        <f t="shared" si="2"/>
        <v>0</v>
      </c>
    </row>
    <row r="22" spans="1:35">
      <c r="A22" s="46"/>
      <c r="C22" s="51"/>
      <c r="D22" s="43">
        <v>0</v>
      </c>
      <c r="E22" s="43">
        <v>0</v>
      </c>
      <c r="F22" s="44">
        <f t="shared" si="1"/>
        <v>0</v>
      </c>
      <c r="G22" s="43"/>
      <c r="H22" s="43">
        <v>0</v>
      </c>
      <c r="I22" s="43">
        <v>0</v>
      </c>
      <c r="J22" s="43">
        <v>0</v>
      </c>
      <c r="K22" s="245">
        <f t="shared" si="0"/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7">
        <v>0</v>
      </c>
      <c r="AI22" s="48">
        <f t="shared" si="2"/>
        <v>0</v>
      </c>
    </row>
    <row r="23" spans="1:35">
      <c r="A23" s="46"/>
      <c r="D23" s="43">
        <v>0</v>
      </c>
      <c r="E23" s="43">
        <v>0</v>
      </c>
      <c r="F23" s="44">
        <f t="shared" si="1"/>
        <v>0</v>
      </c>
      <c r="G23" s="43"/>
      <c r="H23" s="43">
        <v>0</v>
      </c>
      <c r="I23" s="43">
        <v>0</v>
      </c>
      <c r="J23" s="43">
        <v>0</v>
      </c>
      <c r="K23" s="245">
        <f t="shared" si="0"/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7">
        <v>0</v>
      </c>
      <c r="AI23" s="48">
        <f t="shared" si="2"/>
        <v>0</v>
      </c>
    </row>
    <row r="24" spans="1:35">
      <c r="A24" s="46"/>
      <c r="D24" s="43">
        <v>0</v>
      </c>
      <c r="E24" s="43">
        <v>0</v>
      </c>
      <c r="F24" s="44">
        <f t="shared" si="1"/>
        <v>0</v>
      </c>
      <c r="G24" s="43"/>
      <c r="H24" s="43">
        <v>0</v>
      </c>
      <c r="I24" s="43">
        <v>0</v>
      </c>
      <c r="J24" s="43">
        <v>0</v>
      </c>
      <c r="K24" s="245">
        <f t="shared" si="0"/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7">
        <v>0</v>
      </c>
      <c r="AI24" s="48">
        <f t="shared" si="2"/>
        <v>0</v>
      </c>
    </row>
    <row r="25" spans="1:35">
      <c r="A25" s="52"/>
      <c r="B25" s="53"/>
      <c r="C25" s="53"/>
      <c r="D25" s="43">
        <v>0</v>
      </c>
      <c r="E25" s="43">
        <v>0</v>
      </c>
      <c r="F25" s="44">
        <f t="shared" si="1"/>
        <v>0</v>
      </c>
      <c r="G25" s="54"/>
      <c r="H25" s="54">
        <v>0</v>
      </c>
      <c r="I25" s="54">
        <v>0</v>
      </c>
      <c r="J25" s="54">
        <v>0</v>
      </c>
      <c r="K25" s="246">
        <f t="shared" si="0"/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43">
        <v>0</v>
      </c>
      <c r="Y25" s="43">
        <v>0</v>
      </c>
      <c r="Z25" s="43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47">
        <v>0</v>
      </c>
      <c r="AI25" s="48">
        <f t="shared" si="2"/>
        <v>0</v>
      </c>
    </row>
    <row r="26" spans="1:35">
      <c r="A26" s="55"/>
      <c r="D26" s="43">
        <v>0</v>
      </c>
      <c r="E26" s="43">
        <v>0</v>
      </c>
      <c r="F26" s="44">
        <f t="shared" si="1"/>
        <v>0</v>
      </c>
      <c r="G26" s="43"/>
      <c r="H26" s="43">
        <v>0</v>
      </c>
      <c r="I26" s="43">
        <v>0</v>
      </c>
      <c r="J26" s="43">
        <v>0</v>
      </c>
      <c r="K26" s="245">
        <f t="shared" si="0"/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7">
        <v>0</v>
      </c>
      <c r="AI26" s="48">
        <f t="shared" si="2"/>
        <v>0</v>
      </c>
    </row>
    <row r="27" spans="1:35">
      <c r="A27" s="55"/>
      <c r="D27" s="43">
        <v>0</v>
      </c>
      <c r="E27" s="43">
        <v>0</v>
      </c>
      <c r="F27" s="44">
        <f t="shared" si="1"/>
        <v>0</v>
      </c>
      <c r="G27" s="43"/>
      <c r="H27" s="43">
        <v>0</v>
      </c>
      <c r="I27" s="43">
        <v>0</v>
      </c>
      <c r="J27" s="43">
        <v>0</v>
      </c>
      <c r="K27" s="245">
        <f t="shared" si="0"/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7">
        <v>0</v>
      </c>
      <c r="AI27" s="48">
        <f t="shared" si="2"/>
        <v>0</v>
      </c>
    </row>
    <row r="28" spans="1:35">
      <c r="A28" s="55"/>
      <c r="D28" s="43">
        <v>0</v>
      </c>
      <c r="E28" s="43">
        <v>0</v>
      </c>
      <c r="F28" s="44">
        <f t="shared" si="1"/>
        <v>0</v>
      </c>
      <c r="G28" s="43"/>
      <c r="H28" s="43">
        <v>0</v>
      </c>
      <c r="I28" s="43">
        <v>0</v>
      </c>
      <c r="J28" s="43">
        <v>0</v>
      </c>
      <c r="K28" s="245">
        <f t="shared" si="0"/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7">
        <v>0</v>
      </c>
      <c r="AI28" s="48">
        <f t="shared" si="2"/>
        <v>0</v>
      </c>
    </row>
    <row r="29" spans="1:35">
      <c r="A29" s="55"/>
      <c r="D29" s="43">
        <v>0</v>
      </c>
      <c r="E29" s="43">
        <v>0</v>
      </c>
      <c r="F29" s="44">
        <f t="shared" si="1"/>
        <v>0</v>
      </c>
      <c r="G29" s="43"/>
      <c r="H29" s="43">
        <v>0</v>
      </c>
      <c r="I29" s="43">
        <v>0</v>
      </c>
      <c r="J29" s="43">
        <v>0</v>
      </c>
      <c r="K29" s="245">
        <f t="shared" si="0"/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7">
        <v>0</v>
      </c>
      <c r="AI29" s="48">
        <f t="shared" si="2"/>
        <v>0</v>
      </c>
    </row>
    <row r="30" spans="1:35">
      <c r="A30" s="55"/>
      <c r="D30" s="43">
        <v>0</v>
      </c>
      <c r="E30" s="43">
        <v>0</v>
      </c>
      <c r="F30" s="44">
        <f t="shared" si="1"/>
        <v>0</v>
      </c>
      <c r="G30" s="43"/>
      <c r="H30" s="43">
        <v>0</v>
      </c>
      <c r="I30" s="43">
        <v>0</v>
      </c>
      <c r="J30" s="43">
        <v>0</v>
      </c>
      <c r="K30" s="245">
        <f t="shared" si="0"/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7">
        <v>0</v>
      </c>
      <c r="AI30" s="48">
        <f t="shared" si="2"/>
        <v>0</v>
      </c>
    </row>
    <row r="31" spans="1:35">
      <c r="A31" s="55"/>
      <c r="D31" s="43">
        <v>0</v>
      </c>
      <c r="E31" s="43">
        <v>0</v>
      </c>
      <c r="F31" s="44">
        <f t="shared" si="1"/>
        <v>0</v>
      </c>
      <c r="G31" s="43"/>
      <c r="H31" s="43">
        <v>0</v>
      </c>
      <c r="I31" s="43">
        <v>0</v>
      </c>
      <c r="J31" s="43">
        <v>0</v>
      </c>
      <c r="K31" s="245">
        <f t="shared" si="0"/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7">
        <v>0</v>
      </c>
      <c r="AI31" s="48">
        <f t="shared" si="2"/>
        <v>0</v>
      </c>
    </row>
    <row r="32" spans="1:35">
      <c r="A32" s="55"/>
      <c r="D32" s="43">
        <v>0</v>
      </c>
      <c r="E32" s="43">
        <v>0</v>
      </c>
      <c r="F32" s="44">
        <f t="shared" si="1"/>
        <v>0</v>
      </c>
      <c r="G32" s="43"/>
      <c r="H32" s="43">
        <v>0</v>
      </c>
      <c r="I32" s="43">
        <v>0</v>
      </c>
      <c r="J32" s="43">
        <v>0</v>
      </c>
      <c r="K32" s="245">
        <f t="shared" si="0"/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7">
        <v>0</v>
      </c>
      <c r="AI32" s="48">
        <f t="shared" si="2"/>
        <v>0</v>
      </c>
    </row>
    <row r="33" spans="1:35">
      <c r="A33" s="55"/>
      <c r="D33" s="43">
        <v>0</v>
      </c>
      <c r="E33" s="43">
        <v>0</v>
      </c>
      <c r="F33" s="44">
        <f t="shared" si="1"/>
        <v>0</v>
      </c>
      <c r="G33" s="43"/>
      <c r="H33" s="43">
        <v>0</v>
      </c>
      <c r="I33" s="43">
        <v>0</v>
      </c>
      <c r="J33" s="43">
        <v>0</v>
      </c>
      <c r="K33" s="245">
        <f t="shared" si="0"/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7">
        <v>0</v>
      </c>
      <c r="AI33" s="48">
        <f t="shared" si="2"/>
        <v>0</v>
      </c>
    </row>
    <row r="34" spans="1:35">
      <c r="A34" s="55"/>
      <c r="D34" s="43">
        <v>0</v>
      </c>
      <c r="E34" s="43">
        <v>0</v>
      </c>
      <c r="F34" s="44">
        <f t="shared" si="1"/>
        <v>0</v>
      </c>
      <c r="G34" s="43"/>
      <c r="H34" s="43">
        <v>0</v>
      </c>
      <c r="I34" s="43">
        <v>0</v>
      </c>
      <c r="J34" s="43">
        <v>0</v>
      </c>
      <c r="K34" s="245">
        <f t="shared" si="0"/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7">
        <v>0</v>
      </c>
      <c r="AI34" s="48">
        <f t="shared" si="2"/>
        <v>0</v>
      </c>
    </row>
    <row r="35" spans="1:35">
      <c r="A35" s="55"/>
      <c r="D35" s="43">
        <v>0</v>
      </c>
      <c r="E35" s="43">
        <v>0</v>
      </c>
      <c r="F35" s="44">
        <f t="shared" si="1"/>
        <v>0</v>
      </c>
      <c r="G35" s="43"/>
      <c r="H35" s="43">
        <v>0</v>
      </c>
      <c r="I35" s="43">
        <v>0</v>
      </c>
      <c r="J35" s="43">
        <v>0</v>
      </c>
      <c r="K35" s="245">
        <f t="shared" si="0"/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7">
        <v>0</v>
      </c>
      <c r="AI35" s="48">
        <f t="shared" si="2"/>
        <v>0</v>
      </c>
    </row>
    <row r="36" spans="1:35">
      <c r="A36" s="55"/>
      <c r="D36" s="43">
        <v>0</v>
      </c>
      <c r="E36" s="43">
        <v>0</v>
      </c>
      <c r="F36" s="44">
        <f t="shared" si="1"/>
        <v>0</v>
      </c>
      <c r="G36" s="43"/>
      <c r="H36" s="43">
        <v>0</v>
      </c>
      <c r="I36" s="43">
        <v>0</v>
      </c>
      <c r="J36" s="43">
        <v>0</v>
      </c>
      <c r="K36" s="245">
        <f t="shared" si="0"/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7">
        <v>0</v>
      </c>
      <c r="AI36" s="48">
        <f t="shared" si="2"/>
        <v>0</v>
      </c>
    </row>
    <row r="37" spans="1:35">
      <c r="A37" s="55"/>
      <c r="D37" s="43">
        <v>0</v>
      </c>
      <c r="E37" s="43">
        <v>0</v>
      </c>
      <c r="F37" s="44">
        <f t="shared" si="1"/>
        <v>0</v>
      </c>
      <c r="G37" s="43"/>
      <c r="H37" s="43">
        <v>0</v>
      </c>
      <c r="I37" s="43">
        <v>0</v>
      </c>
      <c r="J37" s="43">
        <v>0</v>
      </c>
      <c r="K37" s="245">
        <f t="shared" si="0"/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7">
        <v>0</v>
      </c>
      <c r="AI37" s="48">
        <f t="shared" si="2"/>
        <v>0</v>
      </c>
    </row>
    <row r="38" spans="1:35">
      <c r="A38" s="55"/>
      <c r="D38" s="43">
        <v>0</v>
      </c>
      <c r="E38" s="43">
        <v>0</v>
      </c>
      <c r="F38" s="44">
        <f t="shared" si="1"/>
        <v>0</v>
      </c>
      <c r="G38" s="43"/>
      <c r="H38" s="43">
        <v>0</v>
      </c>
      <c r="I38" s="43">
        <v>0</v>
      </c>
      <c r="J38" s="43">
        <v>0</v>
      </c>
      <c r="K38" s="245">
        <f t="shared" si="0"/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7">
        <v>0</v>
      </c>
      <c r="AI38" s="48">
        <f t="shared" si="2"/>
        <v>0</v>
      </c>
    </row>
    <row r="39" spans="1:35">
      <c r="A39" s="55"/>
      <c r="D39" s="43">
        <v>0</v>
      </c>
      <c r="E39" s="43">
        <v>0</v>
      </c>
      <c r="F39" s="44">
        <f t="shared" si="1"/>
        <v>0</v>
      </c>
      <c r="G39" s="43"/>
      <c r="H39" s="43">
        <v>0</v>
      </c>
      <c r="I39" s="43">
        <v>0</v>
      </c>
      <c r="J39" s="43">
        <v>0</v>
      </c>
      <c r="K39" s="245">
        <f t="shared" si="0"/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7">
        <v>0</v>
      </c>
      <c r="AI39" s="48">
        <f t="shared" si="2"/>
        <v>0</v>
      </c>
    </row>
    <row r="40" spans="1:35">
      <c r="A40" s="55"/>
      <c r="D40" s="43">
        <v>0</v>
      </c>
      <c r="E40" s="43">
        <v>0</v>
      </c>
      <c r="F40" s="44">
        <f t="shared" si="1"/>
        <v>0</v>
      </c>
      <c r="G40" s="43"/>
      <c r="H40" s="43">
        <v>0</v>
      </c>
      <c r="I40" s="43">
        <v>0</v>
      </c>
      <c r="J40" s="43">
        <v>0</v>
      </c>
      <c r="K40" s="245">
        <f t="shared" si="0"/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7">
        <v>0</v>
      </c>
      <c r="AI40" s="48">
        <f t="shared" si="2"/>
        <v>0</v>
      </c>
    </row>
    <row r="41" spans="1:35">
      <c r="A41" s="55"/>
      <c r="D41" s="43">
        <v>0</v>
      </c>
      <c r="E41" s="43">
        <v>0</v>
      </c>
      <c r="F41" s="44">
        <f t="shared" si="1"/>
        <v>0</v>
      </c>
      <c r="G41" s="43"/>
      <c r="H41" s="43">
        <v>0</v>
      </c>
      <c r="I41" s="43">
        <v>0</v>
      </c>
      <c r="J41" s="43">
        <v>0</v>
      </c>
      <c r="K41" s="245">
        <f t="shared" si="0"/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0</v>
      </c>
      <c r="AG41" s="47">
        <v>0</v>
      </c>
      <c r="AI41" s="48">
        <f t="shared" si="2"/>
        <v>0</v>
      </c>
    </row>
    <row r="42" spans="1:35">
      <c r="A42" s="55"/>
      <c r="D42" s="43">
        <v>0</v>
      </c>
      <c r="E42" s="43">
        <v>0</v>
      </c>
      <c r="F42" s="44">
        <f t="shared" si="1"/>
        <v>0</v>
      </c>
      <c r="G42" s="43"/>
      <c r="H42" s="43">
        <v>0</v>
      </c>
      <c r="I42" s="43">
        <v>0</v>
      </c>
      <c r="J42" s="43">
        <v>0</v>
      </c>
      <c r="K42" s="245">
        <f t="shared" si="0"/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7">
        <v>0</v>
      </c>
      <c r="AI42" s="48">
        <f t="shared" si="2"/>
        <v>0</v>
      </c>
    </row>
    <row r="43" spans="1:35">
      <c r="A43" s="55"/>
      <c r="D43" s="43">
        <v>0</v>
      </c>
      <c r="E43" s="43">
        <v>0</v>
      </c>
      <c r="F43" s="44">
        <f t="shared" si="1"/>
        <v>0</v>
      </c>
      <c r="G43" s="43"/>
      <c r="H43" s="43">
        <v>0</v>
      </c>
      <c r="I43" s="43">
        <v>0</v>
      </c>
      <c r="J43" s="43">
        <v>0</v>
      </c>
      <c r="K43" s="245">
        <f t="shared" si="0"/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7">
        <v>0</v>
      </c>
      <c r="AI43" s="48">
        <f t="shared" si="2"/>
        <v>0</v>
      </c>
    </row>
    <row r="44" spans="1:35">
      <c r="A44" s="56"/>
      <c r="B44" s="53"/>
      <c r="C44" s="53"/>
      <c r="D44" s="43">
        <v>0</v>
      </c>
      <c r="E44" s="43">
        <v>0</v>
      </c>
      <c r="F44" s="44">
        <f t="shared" si="1"/>
        <v>0</v>
      </c>
      <c r="G44" s="54"/>
      <c r="H44" s="54">
        <v>0</v>
      </c>
      <c r="I44" s="54">
        <v>0</v>
      </c>
      <c r="J44" s="54">
        <v>0</v>
      </c>
      <c r="K44" s="246">
        <f t="shared" si="0"/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43">
        <v>0</v>
      </c>
      <c r="Y44" s="43">
        <v>0</v>
      </c>
      <c r="Z44" s="54">
        <v>0</v>
      </c>
      <c r="AA44" s="43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47">
        <v>0</v>
      </c>
      <c r="AI44" s="48">
        <f t="shared" si="2"/>
        <v>0</v>
      </c>
    </row>
    <row r="45" spans="1:35">
      <c r="A45" s="55"/>
      <c r="D45" s="43">
        <v>0</v>
      </c>
      <c r="E45" s="43">
        <v>0</v>
      </c>
      <c r="F45" s="44">
        <f t="shared" si="1"/>
        <v>0</v>
      </c>
      <c r="G45" s="43"/>
      <c r="H45" s="43">
        <v>0</v>
      </c>
      <c r="I45" s="43">
        <v>0</v>
      </c>
      <c r="J45" s="43">
        <v>0</v>
      </c>
      <c r="K45" s="245">
        <f t="shared" si="0"/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7">
        <v>0</v>
      </c>
      <c r="AI45" s="48">
        <f t="shared" si="2"/>
        <v>0</v>
      </c>
    </row>
    <row r="46" spans="1:35">
      <c r="A46" s="55"/>
      <c r="D46" s="43">
        <v>0</v>
      </c>
      <c r="E46" s="43">
        <v>0</v>
      </c>
      <c r="F46" s="44">
        <f t="shared" si="1"/>
        <v>0</v>
      </c>
      <c r="G46" s="43"/>
      <c r="H46" s="43">
        <v>0</v>
      </c>
      <c r="I46" s="43">
        <v>0</v>
      </c>
      <c r="J46" s="43">
        <v>0</v>
      </c>
      <c r="K46" s="245">
        <f t="shared" si="0"/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7">
        <v>0</v>
      </c>
      <c r="AI46" s="48">
        <f t="shared" si="2"/>
        <v>0</v>
      </c>
    </row>
    <row r="47" spans="1:35">
      <c r="A47" s="55"/>
      <c r="D47" s="43">
        <v>0</v>
      </c>
      <c r="E47" s="43">
        <v>0</v>
      </c>
      <c r="F47" s="44">
        <f t="shared" si="1"/>
        <v>0</v>
      </c>
      <c r="G47" s="43"/>
      <c r="H47" s="43">
        <v>0</v>
      </c>
      <c r="I47" s="43">
        <v>0</v>
      </c>
      <c r="J47" s="43">
        <v>0</v>
      </c>
      <c r="K47" s="245">
        <f t="shared" si="0"/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7">
        <v>0</v>
      </c>
      <c r="AI47" s="48">
        <f t="shared" si="2"/>
        <v>0</v>
      </c>
    </row>
    <row r="48" spans="1:35">
      <c r="A48" s="55"/>
      <c r="D48" s="43">
        <v>0</v>
      </c>
      <c r="E48" s="43">
        <v>0</v>
      </c>
      <c r="F48" s="44">
        <f t="shared" si="1"/>
        <v>0</v>
      </c>
      <c r="G48" s="43"/>
      <c r="H48" s="43">
        <v>0</v>
      </c>
      <c r="I48" s="43">
        <v>0</v>
      </c>
      <c r="J48" s="43">
        <v>0</v>
      </c>
      <c r="K48" s="245">
        <f t="shared" si="0"/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7">
        <v>0</v>
      </c>
      <c r="AI48" s="48">
        <f t="shared" si="2"/>
        <v>0</v>
      </c>
    </row>
    <row r="49" spans="1:35">
      <c r="A49" s="55"/>
      <c r="D49" s="43">
        <v>0</v>
      </c>
      <c r="E49" s="43">
        <v>0</v>
      </c>
      <c r="F49" s="44">
        <f t="shared" si="1"/>
        <v>0</v>
      </c>
      <c r="G49" s="43"/>
      <c r="H49" s="43">
        <v>0</v>
      </c>
      <c r="I49" s="43">
        <v>0</v>
      </c>
      <c r="J49" s="43">
        <v>0</v>
      </c>
      <c r="K49" s="245">
        <f t="shared" si="0"/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7">
        <v>0</v>
      </c>
      <c r="AI49" s="48">
        <f t="shared" si="2"/>
        <v>0</v>
      </c>
    </row>
    <row r="50" spans="1:35">
      <c r="A50" s="55"/>
      <c r="D50" s="43">
        <v>0</v>
      </c>
      <c r="E50" s="43">
        <v>0</v>
      </c>
      <c r="F50" s="44">
        <f t="shared" si="1"/>
        <v>0</v>
      </c>
      <c r="G50" s="43"/>
      <c r="H50" s="43">
        <v>0</v>
      </c>
      <c r="I50" s="43">
        <v>0</v>
      </c>
      <c r="J50" s="43">
        <v>0</v>
      </c>
      <c r="K50" s="245">
        <f t="shared" si="0"/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7">
        <v>0</v>
      </c>
      <c r="AI50" s="48">
        <f t="shared" si="2"/>
        <v>0</v>
      </c>
    </row>
    <row r="51" spans="1:35" ht="11.1" customHeight="1">
      <c r="A51" s="52"/>
      <c r="B51" s="53"/>
      <c r="C51" s="53"/>
      <c r="D51" s="43">
        <v>0</v>
      </c>
      <c r="E51" s="43">
        <v>0</v>
      </c>
      <c r="F51" s="44">
        <f t="shared" si="1"/>
        <v>0</v>
      </c>
      <c r="G51" s="54"/>
      <c r="H51" s="43">
        <v>0</v>
      </c>
      <c r="I51" s="43">
        <v>0</v>
      </c>
      <c r="J51" s="54">
        <v>0</v>
      </c>
      <c r="K51" s="245">
        <f t="shared" si="0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43">
        <v>0</v>
      </c>
      <c r="Y51" s="43">
        <v>0</v>
      </c>
      <c r="Z51" s="54">
        <v>0</v>
      </c>
      <c r="AA51" s="43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47">
        <v>0</v>
      </c>
      <c r="AI51" s="48">
        <f t="shared" si="2"/>
        <v>0</v>
      </c>
    </row>
    <row r="52" spans="1:35" ht="11.1" customHeight="1">
      <c r="A52" s="52"/>
      <c r="B52" s="53"/>
      <c r="C52" s="53"/>
      <c r="D52" s="43">
        <v>0</v>
      </c>
      <c r="E52" s="43">
        <v>0</v>
      </c>
      <c r="F52" s="44">
        <f t="shared" si="1"/>
        <v>0</v>
      </c>
      <c r="G52" s="54"/>
      <c r="H52" s="43">
        <v>0</v>
      </c>
      <c r="I52" s="43">
        <v>0</v>
      </c>
      <c r="J52" s="54">
        <v>0</v>
      </c>
      <c r="K52" s="245">
        <f t="shared" si="0"/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43">
        <v>0</v>
      </c>
      <c r="Y52" s="43">
        <v>0</v>
      </c>
      <c r="Z52" s="54">
        <v>0</v>
      </c>
      <c r="AA52" s="43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47">
        <v>0</v>
      </c>
      <c r="AI52" s="48">
        <f t="shared" si="2"/>
        <v>0</v>
      </c>
    </row>
    <row r="53" spans="1:35" ht="11.1" customHeight="1">
      <c r="A53" s="52"/>
      <c r="B53" s="53"/>
      <c r="C53" s="53"/>
      <c r="D53" s="43">
        <v>0</v>
      </c>
      <c r="E53" s="54">
        <v>0</v>
      </c>
      <c r="F53" s="44">
        <f t="shared" si="1"/>
        <v>0</v>
      </c>
      <c r="G53" s="54"/>
      <c r="H53" s="43">
        <v>0</v>
      </c>
      <c r="I53" s="43">
        <v>0</v>
      </c>
      <c r="J53" s="54">
        <v>0</v>
      </c>
      <c r="K53" s="245">
        <f t="shared" si="0"/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43">
        <v>0</v>
      </c>
      <c r="Y53" s="43">
        <v>0</v>
      </c>
      <c r="Z53" s="54">
        <v>0</v>
      </c>
      <c r="AA53" s="43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47">
        <v>0</v>
      </c>
      <c r="AI53" s="48">
        <f t="shared" si="2"/>
        <v>0</v>
      </c>
    </row>
    <row r="54" spans="1:35" ht="11.1" customHeight="1">
      <c r="A54" s="52"/>
      <c r="B54" s="53"/>
      <c r="C54" s="53"/>
      <c r="D54" s="43">
        <v>0</v>
      </c>
      <c r="E54" s="54">
        <v>0</v>
      </c>
      <c r="F54" s="44">
        <f t="shared" si="1"/>
        <v>0</v>
      </c>
      <c r="G54" s="54"/>
      <c r="H54" s="43">
        <v>0</v>
      </c>
      <c r="I54" s="43">
        <v>0</v>
      </c>
      <c r="J54" s="54">
        <v>0</v>
      </c>
      <c r="K54" s="245">
        <f t="shared" si="0"/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43">
        <v>0</v>
      </c>
      <c r="Y54" s="43">
        <v>0</v>
      </c>
      <c r="Z54" s="54">
        <v>0</v>
      </c>
      <c r="AA54" s="43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47">
        <v>0</v>
      </c>
      <c r="AI54" s="48">
        <f t="shared" si="2"/>
        <v>0</v>
      </c>
    </row>
    <row r="55" spans="1:35" ht="11.1" customHeight="1">
      <c r="A55" s="56"/>
      <c r="B55" s="53"/>
      <c r="C55" s="53"/>
      <c r="D55" s="43">
        <v>0</v>
      </c>
      <c r="E55" s="54">
        <v>0</v>
      </c>
      <c r="F55" s="44">
        <f t="shared" si="1"/>
        <v>0</v>
      </c>
      <c r="G55" s="54"/>
      <c r="H55" s="43">
        <v>0</v>
      </c>
      <c r="I55" s="43">
        <v>0</v>
      </c>
      <c r="J55" s="54">
        <v>0</v>
      </c>
      <c r="K55" s="245">
        <f t="shared" si="0"/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43">
        <v>0</v>
      </c>
      <c r="Y55" s="43">
        <v>0</v>
      </c>
      <c r="Z55" s="54">
        <v>0</v>
      </c>
      <c r="AA55" s="43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47">
        <v>0</v>
      </c>
      <c r="AI55" s="48">
        <f t="shared" si="2"/>
        <v>0</v>
      </c>
    </row>
    <row r="56" spans="1:35" ht="11.1" customHeight="1">
      <c r="A56" s="56"/>
      <c r="B56" s="53"/>
      <c r="C56" s="53"/>
      <c r="D56" s="43">
        <v>0</v>
      </c>
      <c r="E56" s="54">
        <v>0</v>
      </c>
      <c r="F56" s="44">
        <f t="shared" si="1"/>
        <v>0</v>
      </c>
      <c r="G56" s="54"/>
      <c r="H56" s="43">
        <v>0</v>
      </c>
      <c r="I56" s="43">
        <v>0</v>
      </c>
      <c r="J56" s="54">
        <v>0</v>
      </c>
      <c r="K56" s="245">
        <f t="shared" si="0"/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43">
        <v>0</v>
      </c>
      <c r="Y56" s="43">
        <v>0</v>
      </c>
      <c r="Z56" s="54">
        <v>0</v>
      </c>
      <c r="AA56" s="43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47">
        <v>0</v>
      </c>
      <c r="AI56" s="48">
        <f t="shared" si="2"/>
        <v>0</v>
      </c>
    </row>
    <row r="57" spans="1:35" ht="11.1" customHeight="1">
      <c r="A57" s="56"/>
      <c r="B57" s="53"/>
      <c r="C57" s="53"/>
      <c r="D57" s="43">
        <v>0</v>
      </c>
      <c r="E57" s="54">
        <v>0</v>
      </c>
      <c r="F57" s="44">
        <f t="shared" si="1"/>
        <v>0</v>
      </c>
      <c r="G57" s="54"/>
      <c r="H57" s="43">
        <v>0</v>
      </c>
      <c r="I57" s="43">
        <v>0</v>
      </c>
      <c r="J57" s="54">
        <v>0</v>
      </c>
      <c r="K57" s="245">
        <f t="shared" si="0"/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43">
        <v>0</v>
      </c>
      <c r="Y57" s="43">
        <v>0</v>
      </c>
      <c r="Z57" s="54">
        <v>0</v>
      </c>
      <c r="AA57" s="43">
        <v>0</v>
      </c>
      <c r="AB57" s="54">
        <v>0</v>
      </c>
      <c r="AC57" s="54">
        <v>0</v>
      </c>
      <c r="AD57" s="54">
        <v>0</v>
      </c>
      <c r="AE57" s="54">
        <v>0</v>
      </c>
      <c r="AF57" s="54">
        <v>0</v>
      </c>
      <c r="AG57" s="47">
        <v>0</v>
      </c>
      <c r="AI57" s="48">
        <f t="shared" si="2"/>
        <v>0</v>
      </c>
    </row>
    <row r="58" spans="1:35" ht="11.1" customHeight="1">
      <c r="A58" s="56"/>
      <c r="B58" s="53"/>
      <c r="C58" s="53"/>
      <c r="D58" s="43">
        <v>0</v>
      </c>
      <c r="E58" s="54">
        <v>0</v>
      </c>
      <c r="F58" s="44">
        <f t="shared" si="1"/>
        <v>0</v>
      </c>
      <c r="G58" s="54"/>
      <c r="H58" s="43">
        <v>0</v>
      </c>
      <c r="I58" s="43">
        <v>0</v>
      </c>
      <c r="J58" s="54">
        <v>0</v>
      </c>
      <c r="K58" s="245">
        <f t="shared" si="0"/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43">
        <v>0</v>
      </c>
      <c r="Y58" s="43">
        <v>0</v>
      </c>
      <c r="Z58" s="54">
        <v>0</v>
      </c>
      <c r="AA58" s="43">
        <v>0</v>
      </c>
      <c r="AB58" s="54">
        <v>0</v>
      </c>
      <c r="AC58" s="54">
        <v>0</v>
      </c>
      <c r="AD58" s="54">
        <v>0</v>
      </c>
      <c r="AE58" s="54">
        <v>0</v>
      </c>
      <c r="AF58" s="54">
        <v>0</v>
      </c>
      <c r="AG58" s="47">
        <v>0</v>
      </c>
      <c r="AI58" s="48">
        <f t="shared" si="2"/>
        <v>0</v>
      </c>
    </row>
    <row r="59" spans="1:35" ht="11.1" customHeight="1">
      <c r="A59" s="56"/>
      <c r="B59" s="53"/>
      <c r="C59" s="53"/>
      <c r="D59" s="43">
        <v>0</v>
      </c>
      <c r="E59" s="54">
        <v>0</v>
      </c>
      <c r="F59" s="44">
        <f t="shared" si="1"/>
        <v>0</v>
      </c>
      <c r="G59" s="54"/>
      <c r="H59" s="43">
        <v>0</v>
      </c>
      <c r="I59" s="43">
        <v>0</v>
      </c>
      <c r="J59" s="54"/>
      <c r="K59" s="245">
        <f t="shared" si="0"/>
        <v>0</v>
      </c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>
        <v>0</v>
      </c>
      <c r="X59" s="43">
        <v>0</v>
      </c>
      <c r="Y59" s="43">
        <v>0</v>
      </c>
      <c r="Z59" s="54">
        <v>0</v>
      </c>
      <c r="AA59" s="43">
        <v>0</v>
      </c>
      <c r="AB59" s="54">
        <v>0</v>
      </c>
      <c r="AC59" s="54">
        <v>0</v>
      </c>
      <c r="AD59" s="54">
        <v>0</v>
      </c>
      <c r="AE59" s="54">
        <v>0</v>
      </c>
      <c r="AF59" s="54">
        <v>0</v>
      </c>
      <c r="AG59" s="47">
        <v>0</v>
      </c>
      <c r="AI59" s="48">
        <f t="shared" si="2"/>
        <v>0</v>
      </c>
    </row>
    <row r="60" spans="1:35" ht="11.1" customHeight="1">
      <c r="A60" s="56"/>
      <c r="B60" s="53"/>
      <c r="C60" s="53"/>
      <c r="D60" s="43">
        <v>0</v>
      </c>
      <c r="E60" s="54">
        <v>0</v>
      </c>
      <c r="F60" s="44">
        <f t="shared" si="1"/>
        <v>0</v>
      </c>
      <c r="G60" s="54"/>
      <c r="H60" s="43">
        <v>0</v>
      </c>
      <c r="I60" s="43">
        <v>0</v>
      </c>
      <c r="J60" s="54">
        <v>0</v>
      </c>
      <c r="K60" s="245">
        <f t="shared" si="0"/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43">
        <v>0</v>
      </c>
      <c r="Y60" s="43">
        <v>0</v>
      </c>
      <c r="Z60" s="54">
        <v>0</v>
      </c>
      <c r="AA60" s="43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47">
        <v>0</v>
      </c>
      <c r="AI60" s="48">
        <f t="shared" si="2"/>
        <v>0</v>
      </c>
    </row>
    <row r="61" spans="1:35" ht="11.1" customHeight="1">
      <c r="A61" s="52"/>
      <c r="B61" s="53"/>
      <c r="C61" s="53"/>
      <c r="D61" s="43">
        <v>0</v>
      </c>
      <c r="E61" s="54">
        <v>0</v>
      </c>
      <c r="F61" s="44">
        <f t="shared" si="1"/>
        <v>0</v>
      </c>
      <c r="G61" s="54"/>
      <c r="H61" s="43">
        <v>0</v>
      </c>
      <c r="I61" s="43">
        <v>0</v>
      </c>
      <c r="J61" s="54">
        <v>0</v>
      </c>
      <c r="K61" s="245">
        <f t="shared" si="0"/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43">
        <v>0</v>
      </c>
      <c r="Y61" s="43">
        <v>0</v>
      </c>
      <c r="Z61" s="54">
        <v>0</v>
      </c>
      <c r="AA61" s="43">
        <v>0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47">
        <v>0</v>
      </c>
      <c r="AI61" s="48">
        <f t="shared" si="2"/>
        <v>0</v>
      </c>
    </row>
    <row r="62" spans="1:35" ht="11.1" customHeight="1">
      <c r="A62" s="52"/>
      <c r="B62" s="53"/>
      <c r="C62" s="53"/>
      <c r="D62" s="43">
        <v>0</v>
      </c>
      <c r="E62" s="54">
        <v>0</v>
      </c>
      <c r="F62" s="44">
        <f t="shared" si="1"/>
        <v>0</v>
      </c>
      <c r="G62" s="54"/>
      <c r="H62" s="43">
        <v>0</v>
      </c>
      <c r="I62" s="43">
        <v>0</v>
      </c>
      <c r="J62" s="54">
        <v>0</v>
      </c>
      <c r="K62" s="245">
        <f t="shared" si="0"/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43">
        <v>0</v>
      </c>
      <c r="Y62" s="43">
        <v>0</v>
      </c>
      <c r="Z62" s="54">
        <v>0</v>
      </c>
      <c r="AA62" s="43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47"/>
      <c r="AI62" s="48">
        <f t="shared" si="2"/>
        <v>0</v>
      </c>
    </row>
    <row r="63" spans="1:35" ht="11.1" customHeight="1">
      <c r="A63" s="57"/>
      <c r="B63" s="53"/>
      <c r="C63" s="53"/>
      <c r="D63" s="43">
        <v>0</v>
      </c>
      <c r="E63" s="54">
        <v>0</v>
      </c>
      <c r="F63" s="44">
        <f t="shared" si="1"/>
        <v>0</v>
      </c>
      <c r="G63" s="54"/>
      <c r="H63" s="43">
        <v>0</v>
      </c>
      <c r="I63" s="43">
        <v>0</v>
      </c>
      <c r="J63" s="54">
        <v>0</v>
      </c>
      <c r="K63" s="245">
        <f t="shared" si="0"/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43">
        <v>0</v>
      </c>
      <c r="Y63" s="43">
        <v>0</v>
      </c>
      <c r="Z63" s="54">
        <v>0</v>
      </c>
      <c r="AA63" s="43">
        <v>0</v>
      </c>
      <c r="AB63" s="54">
        <v>0</v>
      </c>
      <c r="AC63" s="54">
        <v>0</v>
      </c>
      <c r="AD63" s="54">
        <v>0</v>
      </c>
      <c r="AE63" s="54">
        <v>0</v>
      </c>
      <c r="AF63" s="54">
        <v>0</v>
      </c>
      <c r="AG63" s="47">
        <v>0</v>
      </c>
      <c r="AI63" s="48">
        <f t="shared" si="2"/>
        <v>0</v>
      </c>
    </row>
    <row r="64" spans="1:35" ht="11.1" customHeight="1">
      <c r="A64" s="56"/>
      <c r="B64" s="53"/>
      <c r="C64" s="53"/>
      <c r="D64" s="43">
        <v>0</v>
      </c>
      <c r="E64" s="54">
        <v>0</v>
      </c>
      <c r="F64" s="44">
        <f t="shared" si="1"/>
        <v>0</v>
      </c>
      <c r="G64" s="54"/>
      <c r="H64" s="43">
        <v>0</v>
      </c>
      <c r="I64" s="43">
        <v>0</v>
      </c>
      <c r="J64" s="54">
        <v>0</v>
      </c>
      <c r="K64" s="245">
        <f t="shared" si="0"/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43">
        <v>0</v>
      </c>
      <c r="Y64" s="43">
        <v>0</v>
      </c>
      <c r="Z64" s="54">
        <v>0</v>
      </c>
      <c r="AA64" s="43">
        <v>0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47">
        <v>0</v>
      </c>
      <c r="AI64" s="48">
        <f t="shared" si="2"/>
        <v>0</v>
      </c>
    </row>
    <row r="65" spans="1:35" ht="11.1" customHeight="1">
      <c r="A65" s="56"/>
      <c r="B65" s="53"/>
      <c r="C65" s="53"/>
      <c r="D65" s="43">
        <v>0</v>
      </c>
      <c r="E65" s="54">
        <v>0</v>
      </c>
      <c r="F65" s="44">
        <f t="shared" si="1"/>
        <v>0</v>
      </c>
      <c r="G65" s="54"/>
      <c r="H65" s="43">
        <v>0</v>
      </c>
      <c r="I65" s="43">
        <v>0</v>
      </c>
      <c r="J65" s="54">
        <v>0</v>
      </c>
      <c r="K65" s="245">
        <f t="shared" si="0"/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43">
        <v>0</v>
      </c>
      <c r="Y65" s="43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47">
        <v>0</v>
      </c>
      <c r="AI65" s="48">
        <f t="shared" si="2"/>
        <v>0</v>
      </c>
    </row>
    <row r="66" spans="1:35" ht="11.1" customHeight="1">
      <c r="A66" s="56"/>
      <c r="B66" s="53"/>
      <c r="C66" s="53"/>
      <c r="D66" s="43">
        <v>0</v>
      </c>
      <c r="E66" s="54">
        <v>0</v>
      </c>
      <c r="F66" s="44">
        <f t="shared" si="1"/>
        <v>0</v>
      </c>
      <c r="G66" s="54"/>
      <c r="H66" s="43">
        <v>0</v>
      </c>
      <c r="I66" s="43">
        <v>0</v>
      </c>
      <c r="J66" s="54">
        <v>0</v>
      </c>
      <c r="K66" s="245">
        <f t="shared" si="0"/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43">
        <v>0</v>
      </c>
      <c r="Y66" s="43">
        <v>0</v>
      </c>
      <c r="Z66" s="54">
        <v>0</v>
      </c>
      <c r="AA66" s="54">
        <v>0</v>
      </c>
      <c r="AB66" s="54">
        <v>0</v>
      </c>
      <c r="AC66" s="54">
        <v>0</v>
      </c>
      <c r="AD66" s="54">
        <v>0</v>
      </c>
      <c r="AE66" s="54">
        <v>0</v>
      </c>
      <c r="AF66" s="54">
        <v>0</v>
      </c>
      <c r="AG66" s="47">
        <v>0</v>
      </c>
      <c r="AI66" s="48">
        <f t="shared" si="2"/>
        <v>0</v>
      </c>
    </row>
    <row r="67" spans="1:35" ht="11.1" customHeight="1">
      <c r="A67" s="56"/>
      <c r="B67" s="53"/>
      <c r="C67" s="53"/>
      <c r="D67" s="43">
        <v>0</v>
      </c>
      <c r="E67" s="54">
        <v>0</v>
      </c>
      <c r="F67" s="44">
        <f t="shared" si="1"/>
        <v>0</v>
      </c>
      <c r="G67" s="54"/>
      <c r="H67" s="43">
        <v>0</v>
      </c>
      <c r="I67" s="43">
        <v>0</v>
      </c>
      <c r="J67" s="54">
        <v>0</v>
      </c>
      <c r="K67" s="245">
        <f t="shared" si="0"/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43">
        <v>0</v>
      </c>
      <c r="Y67" s="43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47">
        <v>0</v>
      </c>
      <c r="AI67" s="48">
        <f t="shared" si="2"/>
        <v>0</v>
      </c>
    </row>
    <row r="68" spans="1:35" ht="11.1" customHeight="1">
      <c r="A68" s="52"/>
      <c r="B68" s="53"/>
      <c r="C68" s="53"/>
      <c r="D68" s="43">
        <v>0</v>
      </c>
      <c r="E68" s="54">
        <v>0</v>
      </c>
      <c r="F68" s="44">
        <f t="shared" si="1"/>
        <v>0</v>
      </c>
      <c r="G68" s="54"/>
      <c r="H68" s="43">
        <v>0</v>
      </c>
      <c r="I68" s="43">
        <v>0</v>
      </c>
      <c r="J68" s="54">
        <v>0</v>
      </c>
      <c r="K68" s="245">
        <f t="shared" si="0"/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43">
        <v>0</v>
      </c>
      <c r="Y68" s="43">
        <v>0</v>
      </c>
      <c r="Z68" s="54">
        <v>0</v>
      </c>
      <c r="AA68" s="54">
        <v>0</v>
      </c>
      <c r="AB68" s="54">
        <v>0</v>
      </c>
      <c r="AC68" s="54">
        <v>0</v>
      </c>
      <c r="AD68" s="54">
        <v>0</v>
      </c>
      <c r="AE68" s="54">
        <v>0</v>
      </c>
      <c r="AF68" s="54">
        <v>0</v>
      </c>
      <c r="AG68" s="47">
        <v>0</v>
      </c>
      <c r="AI68" s="48">
        <f t="shared" si="2"/>
        <v>0</v>
      </c>
    </row>
    <row r="69" spans="1:35" ht="11.1" customHeight="1">
      <c r="A69" s="52"/>
      <c r="B69" s="53"/>
      <c r="C69" s="53"/>
      <c r="D69" s="43">
        <v>0</v>
      </c>
      <c r="E69" s="54">
        <v>0</v>
      </c>
      <c r="F69" s="44">
        <f t="shared" si="1"/>
        <v>0</v>
      </c>
      <c r="G69" s="54"/>
      <c r="H69" s="43">
        <v>0</v>
      </c>
      <c r="I69" s="43">
        <v>0</v>
      </c>
      <c r="J69" s="54">
        <v>0</v>
      </c>
      <c r="K69" s="245">
        <f t="shared" si="0"/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43">
        <v>0</v>
      </c>
      <c r="Y69" s="43">
        <v>0</v>
      </c>
      <c r="Z69" s="54">
        <v>0</v>
      </c>
      <c r="AA69" s="54">
        <v>0</v>
      </c>
      <c r="AB69" s="54">
        <v>0</v>
      </c>
      <c r="AC69" s="54">
        <v>0</v>
      </c>
      <c r="AD69" s="54">
        <v>0</v>
      </c>
      <c r="AE69" s="54">
        <v>0</v>
      </c>
      <c r="AF69" s="54">
        <v>0</v>
      </c>
      <c r="AG69" s="47">
        <v>0</v>
      </c>
      <c r="AI69" s="48">
        <f t="shared" si="2"/>
        <v>0</v>
      </c>
    </row>
    <row r="70" spans="1:35" ht="11.1" customHeight="1">
      <c r="A70" s="52"/>
      <c r="B70" s="53"/>
      <c r="C70" s="53"/>
      <c r="D70" s="43">
        <v>0</v>
      </c>
      <c r="E70" s="54">
        <v>0</v>
      </c>
      <c r="F70" s="44">
        <f t="shared" si="1"/>
        <v>0</v>
      </c>
      <c r="G70" s="54"/>
      <c r="H70" s="43">
        <v>0</v>
      </c>
      <c r="I70" s="43">
        <v>0</v>
      </c>
      <c r="J70" s="54">
        <v>0</v>
      </c>
      <c r="K70" s="245">
        <f t="shared" si="0"/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  <c r="X70" s="43">
        <v>0</v>
      </c>
      <c r="Y70" s="43">
        <v>0</v>
      </c>
      <c r="Z70" s="54">
        <v>0</v>
      </c>
      <c r="AA70" s="54">
        <v>0</v>
      </c>
      <c r="AB70" s="54">
        <v>0</v>
      </c>
      <c r="AC70" s="54">
        <v>0</v>
      </c>
      <c r="AD70" s="54">
        <v>0</v>
      </c>
      <c r="AE70" s="54">
        <v>0</v>
      </c>
      <c r="AF70" s="54">
        <v>0</v>
      </c>
      <c r="AG70" s="47">
        <v>0</v>
      </c>
      <c r="AI70" s="48">
        <f t="shared" si="2"/>
        <v>0</v>
      </c>
    </row>
    <row r="71" spans="1:35" ht="11.1" customHeight="1">
      <c r="A71" s="52"/>
      <c r="B71" s="53"/>
      <c r="C71" s="53"/>
      <c r="D71" s="43">
        <v>0</v>
      </c>
      <c r="E71" s="54">
        <v>0</v>
      </c>
      <c r="F71" s="44">
        <f t="shared" si="1"/>
        <v>0</v>
      </c>
      <c r="G71" s="54"/>
      <c r="H71" s="43">
        <v>0</v>
      </c>
      <c r="I71" s="43">
        <v>0</v>
      </c>
      <c r="J71" s="54">
        <v>0</v>
      </c>
      <c r="K71" s="245">
        <f t="shared" ref="K71:K77" si="3">H71-I71-J71</f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  <c r="X71" s="43">
        <v>0</v>
      </c>
      <c r="Y71" s="43">
        <v>0</v>
      </c>
      <c r="Z71" s="54">
        <v>0</v>
      </c>
      <c r="AA71" s="54">
        <v>0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47">
        <v>0</v>
      </c>
      <c r="AI71" s="48">
        <f t="shared" si="2"/>
        <v>0</v>
      </c>
    </row>
    <row r="72" spans="1:35" ht="11.1" customHeight="1">
      <c r="A72" s="52"/>
      <c r="B72" s="53"/>
      <c r="C72" s="53"/>
      <c r="D72" s="43">
        <v>0</v>
      </c>
      <c r="E72" s="54">
        <v>0</v>
      </c>
      <c r="F72" s="44">
        <f t="shared" si="1"/>
        <v>0</v>
      </c>
      <c r="G72" s="54"/>
      <c r="H72" s="43">
        <v>0</v>
      </c>
      <c r="I72" s="43">
        <v>0</v>
      </c>
      <c r="J72" s="54">
        <v>0</v>
      </c>
      <c r="K72" s="245">
        <f t="shared" si="3"/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43">
        <v>0</v>
      </c>
      <c r="Y72" s="43">
        <v>0</v>
      </c>
      <c r="Z72" s="54">
        <v>0</v>
      </c>
      <c r="AA72" s="54">
        <v>0</v>
      </c>
      <c r="AB72" s="54">
        <v>0</v>
      </c>
      <c r="AC72" s="54">
        <v>0</v>
      </c>
      <c r="AD72" s="54">
        <v>0</v>
      </c>
      <c r="AE72" s="54">
        <v>0</v>
      </c>
      <c r="AF72" s="54">
        <v>0</v>
      </c>
      <c r="AG72" s="47">
        <v>0</v>
      </c>
      <c r="AI72" s="48">
        <f t="shared" si="2"/>
        <v>0</v>
      </c>
    </row>
    <row r="73" spans="1:35" ht="11.1" customHeight="1">
      <c r="A73" s="52"/>
      <c r="B73" s="53"/>
      <c r="C73" s="53"/>
      <c r="D73" s="43">
        <v>0</v>
      </c>
      <c r="E73" s="54">
        <v>0</v>
      </c>
      <c r="F73" s="44">
        <f t="shared" ref="F73:F92" si="4">F72-D73+E73</f>
        <v>0</v>
      </c>
      <c r="G73" s="54"/>
      <c r="H73" s="43">
        <v>0</v>
      </c>
      <c r="I73" s="43">
        <v>0</v>
      </c>
      <c r="J73" s="54">
        <v>0</v>
      </c>
      <c r="K73" s="245">
        <f t="shared" si="3"/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43">
        <v>0</v>
      </c>
      <c r="Y73" s="43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47">
        <v>0</v>
      </c>
      <c r="AI73" s="48">
        <f t="shared" si="2"/>
        <v>0</v>
      </c>
    </row>
    <row r="74" spans="1:35" ht="11.1" customHeight="1">
      <c r="A74" s="52"/>
      <c r="B74" s="53"/>
      <c r="C74" s="53"/>
      <c r="D74" s="43">
        <v>0</v>
      </c>
      <c r="E74" s="54">
        <v>0</v>
      </c>
      <c r="F74" s="44">
        <f t="shared" si="4"/>
        <v>0</v>
      </c>
      <c r="G74" s="54"/>
      <c r="H74" s="43">
        <v>0</v>
      </c>
      <c r="I74" s="43">
        <v>0</v>
      </c>
      <c r="J74" s="54">
        <v>0</v>
      </c>
      <c r="K74" s="245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43">
        <v>0</v>
      </c>
      <c r="Y74" s="43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47">
        <v>0</v>
      </c>
      <c r="AI74" s="48">
        <f t="shared" si="2"/>
        <v>0</v>
      </c>
    </row>
    <row r="75" spans="1:35" ht="11.1" customHeight="1">
      <c r="A75" s="56"/>
      <c r="B75" s="53"/>
      <c r="C75" s="53"/>
      <c r="D75" s="43">
        <v>0</v>
      </c>
      <c r="E75" s="54">
        <v>0</v>
      </c>
      <c r="F75" s="44">
        <f t="shared" si="4"/>
        <v>0</v>
      </c>
      <c r="G75" s="54"/>
      <c r="H75" s="43">
        <v>0</v>
      </c>
      <c r="I75" s="43">
        <v>0</v>
      </c>
      <c r="J75" s="54">
        <v>0</v>
      </c>
      <c r="K75" s="245">
        <f t="shared" si="3"/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43">
        <v>0</v>
      </c>
      <c r="Y75" s="43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  <c r="AG75" s="47">
        <v>0</v>
      </c>
      <c r="AI75" s="48">
        <f t="shared" si="2"/>
        <v>0</v>
      </c>
    </row>
    <row r="76" spans="1:35" ht="11.1" customHeight="1">
      <c r="A76" s="56"/>
      <c r="B76" s="53"/>
      <c r="C76" s="53"/>
      <c r="D76" s="43">
        <v>0</v>
      </c>
      <c r="E76" s="54">
        <v>0</v>
      </c>
      <c r="F76" s="44">
        <f t="shared" si="4"/>
        <v>0</v>
      </c>
      <c r="G76" s="54"/>
      <c r="H76" s="43">
        <v>0</v>
      </c>
      <c r="I76" s="43">
        <v>0</v>
      </c>
      <c r="J76" s="54">
        <v>0</v>
      </c>
      <c r="K76" s="245">
        <f t="shared" si="3"/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  <c r="X76" s="43">
        <v>0</v>
      </c>
      <c r="Y76" s="43">
        <v>0</v>
      </c>
      <c r="Z76" s="54">
        <v>0</v>
      </c>
      <c r="AA76" s="54">
        <v>0</v>
      </c>
      <c r="AB76" s="54">
        <v>0</v>
      </c>
      <c r="AC76" s="54">
        <v>0</v>
      </c>
      <c r="AD76" s="54">
        <v>0</v>
      </c>
      <c r="AE76" s="54">
        <v>0</v>
      </c>
      <c r="AF76" s="54">
        <v>0</v>
      </c>
      <c r="AG76" s="47">
        <v>0</v>
      </c>
      <c r="AI76" s="48">
        <f t="shared" si="2"/>
        <v>0</v>
      </c>
    </row>
    <row r="77" spans="1:35" ht="11.1" customHeight="1">
      <c r="A77" s="56"/>
      <c r="B77" s="53"/>
      <c r="C77" s="53"/>
      <c r="D77" s="43">
        <v>0</v>
      </c>
      <c r="E77" s="54">
        <v>0</v>
      </c>
      <c r="F77" s="44">
        <f t="shared" si="4"/>
        <v>0</v>
      </c>
      <c r="G77" s="54"/>
      <c r="H77" s="43">
        <v>0</v>
      </c>
      <c r="I77" s="43">
        <v>0</v>
      </c>
      <c r="J77" s="54">
        <v>0</v>
      </c>
      <c r="K77" s="245">
        <f t="shared" si="3"/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43">
        <v>0</v>
      </c>
      <c r="Y77" s="43">
        <v>0</v>
      </c>
      <c r="Z77" s="54">
        <v>0</v>
      </c>
      <c r="AA77" s="54">
        <v>0</v>
      </c>
      <c r="AB77" s="54">
        <v>0</v>
      </c>
      <c r="AC77" s="54">
        <v>0</v>
      </c>
      <c r="AD77" s="54">
        <v>0</v>
      </c>
      <c r="AE77" s="54">
        <v>0</v>
      </c>
      <c r="AF77" s="54">
        <v>0</v>
      </c>
      <c r="AG77" s="47">
        <v>0</v>
      </c>
      <c r="AI77" s="48">
        <f t="shared" si="2"/>
        <v>0</v>
      </c>
    </row>
    <row r="78" spans="1:35" ht="11.1" customHeight="1">
      <c r="A78" s="56"/>
      <c r="B78" s="53"/>
      <c r="C78" s="53"/>
      <c r="D78" s="43">
        <v>0</v>
      </c>
      <c r="E78" s="54">
        <v>0</v>
      </c>
      <c r="F78" s="44">
        <f t="shared" si="4"/>
        <v>0</v>
      </c>
      <c r="G78" s="54"/>
      <c r="H78" s="43">
        <v>0</v>
      </c>
      <c r="I78" s="43">
        <v>0</v>
      </c>
      <c r="J78" s="54">
        <v>0</v>
      </c>
      <c r="K78" s="246">
        <f t="shared" ref="K78:K84" si="5">H78-I78-J78</f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43">
        <v>0</v>
      </c>
      <c r="Y78" s="43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47">
        <v>0</v>
      </c>
      <c r="AI78" s="48">
        <f t="shared" si="2"/>
        <v>0</v>
      </c>
    </row>
    <row r="79" spans="1:35">
      <c r="A79" s="52"/>
      <c r="B79" s="53"/>
      <c r="C79" s="53"/>
      <c r="D79" s="43">
        <v>0</v>
      </c>
      <c r="E79" s="54">
        <v>0</v>
      </c>
      <c r="F79" s="44">
        <f t="shared" si="4"/>
        <v>0</v>
      </c>
      <c r="G79" s="54"/>
      <c r="H79" s="43">
        <v>0</v>
      </c>
      <c r="I79" s="43">
        <v>0</v>
      </c>
      <c r="J79" s="54">
        <v>0</v>
      </c>
      <c r="K79" s="246">
        <f t="shared" si="5"/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43">
        <v>0</v>
      </c>
      <c r="Y79" s="43">
        <v>0</v>
      </c>
      <c r="Z79" s="54">
        <v>0</v>
      </c>
      <c r="AA79" s="54">
        <v>0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  <c r="AG79" s="47">
        <v>0</v>
      </c>
      <c r="AI79" s="48">
        <f t="shared" si="2"/>
        <v>0</v>
      </c>
    </row>
    <row r="80" spans="1:35">
      <c r="A80" s="46"/>
      <c r="D80" s="43">
        <v>0</v>
      </c>
      <c r="E80" s="43">
        <v>0</v>
      </c>
      <c r="F80" s="44">
        <f t="shared" si="4"/>
        <v>0</v>
      </c>
      <c r="G80" s="43"/>
      <c r="H80" s="43">
        <v>0</v>
      </c>
      <c r="I80" s="43">
        <v>0</v>
      </c>
      <c r="J80" s="43">
        <v>0</v>
      </c>
      <c r="K80" s="245">
        <f t="shared" si="5"/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3">
        <v>0</v>
      </c>
      <c r="AG80" s="47">
        <v>0</v>
      </c>
      <c r="AI80" s="48">
        <f t="shared" si="2"/>
        <v>0</v>
      </c>
    </row>
    <row r="81" spans="1:35">
      <c r="A81" s="46"/>
      <c r="D81" s="43">
        <v>0</v>
      </c>
      <c r="E81" s="43">
        <v>0</v>
      </c>
      <c r="F81" s="44">
        <f t="shared" si="4"/>
        <v>0</v>
      </c>
      <c r="G81" s="43"/>
      <c r="H81" s="43">
        <v>0</v>
      </c>
      <c r="I81" s="43">
        <v>0</v>
      </c>
      <c r="J81" s="43">
        <v>0</v>
      </c>
      <c r="K81" s="245">
        <f t="shared" si="5"/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0</v>
      </c>
      <c r="AG81" s="47">
        <v>0</v>
      </c>
      <c r="AI81" s="48">
        <f t="shared" si="2"/>
        <v>0</v>
      </c>
    </row>
    <row r="82" spans="1:35">
      <c r="A82" s="46"/>
      <c r="D82" s="43">
        <v>0</v>
      </c>
      <c r="E82" s="43">
        <v>0</v>
      </c>
      <c r="F82" s="44">
        <f t="shared" si="4"/>
        <v>0</v>
      </c>
      <c r="G82" s="43"/>
      <c r="H82" s="43">
        <v>0</v>
      </c>
      <c r="I82" s="43">
        <v>0</v>
      </c>
      <c r="J82" s="43">
        <v>0</v>
      </c>
      <c r="K82" s="245">
        <f t="shared" si="5"/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7">
        <v>0</v>
      </c>
      <c r="AI82" s="48">
        <f t="shared" si="2"/>
        <v>0</v>
      </c>
    </row>
    <row r="83" spans="1:35">
      <c r="A83" s="46"/>
      <c r="D83" s="43">
        <v>0</v>
      </c>
      <c r="E83" s="43">
        <v>0</v>
      </c>
      <c r="F83" s="44">
        <f t="shared" si="4"/>
        <v>0</v>
      </c>
      <c r="G83" s="43"/>
      <c r="H83" s="43">
        <v>0</v>
      </c>
      <c r="I83" s="43">
        <v>0</v>
      </c>
      <c r="J83" s="43">
        <v>0</v>
      </c>
      <c r="K83" s="245">
        <f t="shared" si="5"/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v>0</v>
      </c>
      <c r="AB83" s="43">
        <v>0</v>
      </c>
      <c r="AC83" s="43">
        <v>0</v>
      </c>
      <c r="AD83" s="43">
        <v>0</v>
      </c>
      <c r="AE83" s="43">
        <v>0</v>
      </c>
      <c r="AF83" s="43">
        <v>0</v>
      </c>
      <c r="AG83" s="47">
        <v>0</v>
      </c>
      <c r="AI83" s="48">
        <f t="shared" si="2"/>
        <v>0</v>
      </c>
    </row>
    <row r="84" spans="1:35">
      <c r="A84" s="46"/>
      <c r="D84" s="43">
        <v>0</v>
      </c>
      <c r="E84" s="43">
        <v>0</v>
      </c>
      <c r="F84" s="44">
        <f t="shared" si="4"/>
        <v>0</v>
      </c>
      <c r="G84" s="43"/>
      <c r="H84" s="43">
        <v>0</v>
      </c>
      <c r="I84" s="43">
        <v>0</v>
      </c>
      <c r="J84" s="43">
        <v>0</v>
      </c>
      <c r="K84" s="245">
        <f t="shared" si="5"/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  <c r="AB84" s="43">
        <v>0</v>
      </c>
      <c r="AC84" s="43">
        <v>0</v>
      </c>
      <c r="AD84" s="43">
        <v>0</v>
      </c>
      <c r="AE84" s="43">
        <v>0</v>
      </c>
      <c r="AF84" s="43">
        <v>0</v>
      </c>
      <c r="AG84" s="47">
        <v>0</v>
      </c>
      <c r="AI84" s="48">
        <f t="shared" si="2"/>
        <v>0</v>
      </c>
    </row>
    <row r="85" spans="1:35" ht="12">
      <c r="A85" s="58"/>
      <c r="B85" s="59"/>
      <c r="C85" s="59"/>
      <c r="D85" s="60">
        <v>0</v>
      </c>
      <c r="E85" s="60">
        <v>0</v>
      </c>
      <c r="F85" s="44">
        <f t="shared" si="4"/>
        <v>0</v>
      </c>
      <c r="G85" s="60"/>
      <c r="H85" s="60">
        <v>0</v>
      </c>
      <c r="I85" s="43">
        <v>0</v>
      </c>
      <c r="J85" s="60">
        <v>0</v>
      </c>
      <c r="K85" s="247">
        <f t="shared" ref="K85:K92" si="6">H85-I85-J85</f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0</v>
      </c>
      <c r="X85" s="43">
        <v>0</v>
      </c>
      <c r="Y85" s="43">
        <v>0</v>
      </c>
      <c r="Z85" s="43">
        <v>0</v>
      </c>
      <c r="AA85" s="43">
        <v>0</v>
      </c>
      <c r="AB85" s="43">
        <v>0</v>
      </c>
      <c r="AC85" s="43">
        <v>0</v>
      </c>
      <c r="AD85" s="43">
        <v>0</v>
      </c>
      <c r="AE85" s="43">
        <v>0</v>
      </c>
      <c r="AF85" s="43">
        <v>0</v>
      </c>
      <c r="AG85" s="47">
        <v>0</v>
      </c>
      <c r="AI85" s="48">
        <f t="shared" si="2"/>
        <v>0</v>
      </c>
    </row>
    <row r="86" spans="1:35">
      <c r="A86" s="46"/>
      <c r="D86" s="43">
        <v>0</v>
      </c>
      <c r="E86" s="43">
        <v>0</v>
      </c>
      <c r="F86" s="44">
        <f t="shared" si="4"/>
        <v>0</v>
      </c>
      <c r="G86" s="43"/>
      <c r="H86" s="43">
        <v>0</v>
      </c>
      <c r="I86" s="43">
        <v>0</v>
      </c>
      <c r="J86" s="43">
        <v>0</v>
      </c>
      <c r="K86" s="245">
        <f t="shared" si="6"/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>
        <v>0</v>
      </c>
      <c r="T86" s="43">
        <v>0</v>
      </c>
      <c r="U86" s="43">
        <v>0</v>
      </c>
      <c r="V86" s="43">
        <v>0</v>
      </c>
      <c r="W86" s="43">
        <v>0</v>
      </c>
      <c r="X86" s="43">
        <v>0</v>
      </c>
      <c r="Y86" s="43">
        <v>0</v>
      </c>
      <c r="Z86" s="43">
        <v>0</v>
      </c>
      <c r="AA86" s="43">
        <v>0</v>
      </c>
      <c r="AB86" s="43">
        <v>0</v>
      </c>
      <c r="AC86" s="43">
        <v>0</v>
      </c>
      <c r="AD86" s="43">
        <v>0</v>
      </c>
      <c r="AE86" s="43">
        <v>0</v>
      </c>
      <c r="AF86" s="43">
        <v>0</v>
      </c>
      <c r="AG86" s="47">
        <v>0</v>
      </c>
      <c r="AI86" s="48">
        <f t="shared" ref="AI86:AI93" si="7">K86-SUM(N86:AG86)</f>
        <v>0</v>
      </c>
    </row>
    <row r="87" spans="1:35">
      <c r="A87" s="46"/>
      <c r="D87" s="43">
        <v>0</v>
      </c>
      <c r="E87" s="43">
        <v>0</v>
      </c>
      <c r="F87" s="44">
        <f t="shared" si="4"/>
        <v>0</v>
      </c>
      <c r="G87" s="43"/>
      <c r="H87" s="43">
        <v>0</v>
      </c>
      <c r="I87" s="43">
        <v>0</v>
      </c>
      <c r="J87" s="43">
        <v>0</v>
      </c>
      <c r="K87" s="245">
        <f t="shared" si="6"/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0</v>
      </c>
      <c r="S87" s="43">
        <v>0</v>
      </c>
      <c r="T87" s="43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  <c r="Z87" s="43">
        <v>0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3">
        <v>0</v>
      </c>
      <c r="AG87" s="47">
        <v>0</v>
      </c>
      <c r="AI87" s="48">
        <f t="shared" si="7"/>
        <v>0</v>
      </c>
    </row>
    <row r="88" spans="1:35">
      <c r="A88" s="46"/>
      <c r="D88" s="43">
        <v>0</v>
      </c>
      <c r="E88" s="43">
        <v>0</v>
      </c>
      <c r="F88" s="44">
        <f t="shared" si="4"/>
        <v>0</v>
      </c>
      <c r="G88" s="43"/>
      <c r="H88" s="43">
        <v>0</v>
      </c>
      <c r="I88" s="43">
        <v>0</v>
      </c>
      <c r="J88" s="43">
        <v>0</v>
      </c>
      <c r="K88" s="245">
        <f t="shared" si="6"/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7">
        <v>0</v>
      </c>
      <c r="AI88" s="48">
        <f t="shared" si="7"/>
        <v>0</v>
      </c>
    </row>
    <row r="89" spans="1:35">
      <c r="D89" s="43">
        <v>0</v>
      </c>
      <c r="E89" s="43">
        <v>0</v>
      </c>
      <c r="F89" s="44">
        <f t="shared" si="4"/>
        <v>0</v>
      </c>
      <c r="H89" s="43">
        <v>0</v>
      </c>
      <c r="I89" s="43">
        <v>0</v>
      </c>
      <c r="J89" s="43">
        <v>0</v>
      </c>
      <c r="K89" s="245">
        <f t="shared" si="6"/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43">
        <v>0</v>
      </c>
      <c r="AC89" s="43">
        <v>0</v>
      </c>
      <c r="AD89" s="43">
        <v>0</v>
      </c>
      <c r="AE89" s="43">
        <v>0</v>
      </c>
      <c r="AF89" s="43">
        <v>0</v>
      </c>
      <c r="AG89" s="47">
        <v>0</v>
      </c>
      <c r="AI89" s="48">
        <f t="shared" si="7"/>
        <v>0</v>
      </c>
    </row>
    <row r="90" spans="1:35">
      <c r="D90" s="43">
        <v>0</v>
      </c>
      <c r="E90" s="43">
        <v>0</v>
      </c>
      <c r="F90" s="44">
        <f t="shared" si="4"/>
        <v>0</v>
      </c>
      <c r="H90" s="43">
        <v>0</v>
      </c>
      <c r="I90" s="43">
        <v>0</v>
      </c>
      <c r="J90" s="43">
        <v>0</v>
      </c>
      <c r="K90" s="245">
        <f t="shared" si="6"/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0</v>
      </c>
      <c r="AA90" s="43">
        <v>0</v>
      </c>
      <c r="AB90" s="43">
        <v>0</v>
      </c>
      <c r="AC90" s="43">
        <v>0</v>
      </c>
      <c r="AD90" s="43">
        <v>0</v>
      </c>
      <c r="AE90" s="43">
        <v>0</v>
      </c>
      <c r="AF90" s="43">
        <v>0</v>
      </c>
      <c r="AG90" s="47">
        <v>0</v>
      </c>
      <c r="AI90" s="48">
        <f t="shared" si="7"/>
        <v>0</v>
      </c>
    </row>
    <row r="91" spans="1:35">
      <c r="D91" s="43">
        <v>0</v>
      </c>
      <c r="E91" s="43">
        <v>0</v>
      </c>
      <c r="F91" s="44">
        <f t="shared" si="4"/>
        <v>0</v>
      </c>
      <c r="H91" s="43">
        <v>0</v>
      </c>
      <c r="I91" s="43">
        <v>0</v>
      </c>
      <c r="J91" s="43">
        <v>0</v>
      </c>
      <c r="K91" s="245">
        <f t="shared" si="6"/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0</v>
      </c>
      <c r="AG91" s="47">
        <v>0</v>
      </c>
      <c r="AI91" s="48">
        <f t="shared" si="7"/>
        <v>0</v>
      </c>
    </row>
    <row r="92" spans="1:35">
      <c r="D92" s="43">
        <v>0</v>
      </c>
      <c r="E92" s="43">
        <v>0</v>
      </c>
      <c r="F92" s="44">
        <f t="shared" si="4"/>
        <v>0</v>
      </c>
      <c r="H92" s="43">
        <v>0</v>
      </c>
      <c r="I92" s="43">
        <v>0</v>
      </c>
      <c r="J92" s="43">
        <v>0</v>
      </c>
      <c r="K92" s="245">
        <f t="shared" si="6"/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3">
        <v>0</v>
      </c>
      <c r="AD92" s="43">
        <v>0</v>
      </c>
      <c r="AE92" s="43">
        <v>0</v>
      </c>
      <c r="AF92" s="43">
        <v>0</v>
      </c>
      <c r="AG92" s="47">
        <v>0</v>
      </c>
      <c r="AI92" s="48">
        <f t="shared" si="7"/>
        <v>0</v>
      </c>
    </row>
    <row r="93" spans="1:35" ht="12" thickBot="1">
      <c r="A93" s="61" t="s">
        <v>71</v>
      </c>
      <c r="B93" s="62"/>
      <c r="C93" s="62"/>
      <c r="D93" s="63">
        <f>SUM(D7:D92)</f>
        <v>0</v>
      </c>
      <c r="E93" s="63">
        <f>SUM(E7:E92)</f>
        <v>0</v>
      </c>
      <c r="F93" s="62"/>
      <c r="G93" s="62"/>
      <c r="H93" s="63">
        <f>SUM(H7:H92)</f>
        <v>0</v>
      </c>
      <c r="I93" s="63">
        <f t="shared" ref="I93:AG93" si="8">SUM(I7:I92)</f>
        <v>0</v>
      </c>
      <c r="J93" s="63">
        <f t="shared" si="8"/>
        <v>0</v>
      </c>
      <c r="K93" s="248">
        <f t="shared" si="8"/>
        <v>0</v>
      </c>
      <c r="L93" s="63">
        <f t="shared" si="8"/>
        <v>0</v>
      </c>
      <c r="M93" s="63">
        <f t="shared" si="8"/>
        <v>0</v>
      </c>
      <c r="N93" s="63">
        <f t="shared" si="8"/>
        <v>0</v>
      </c>
      <c r="O93" s="63">
        <f t="shared" si="8"/>
        <v>0</v>
      </c>
      <c r="P93" s="63">
        <f t="shared" si="8"/>
        <v>0</v>
      </c>
      <c r="Q93" s="63">
        <f t="shared" si="8"/>
        <v>0</v>
      </c>
      <c r="R93" s="63">
        <f t="shared" si="8"/>
        <v>0</v>
      </c>
      <c r="S93" s="63">
        <f t="shared" si="8"/>
        <v>0</v>
      </c>
      <c r="T93" s="63">
        <f t="shared" si="8"/>
        <v>0</v>
      </c>
      <c r="U93" s="63">
        <f t="shared" si="8"/>
        <v>0</v>
      </c>
      <c r="V93" s="63">
        <f t="shared" si="8"/>
        <v>0</v>
      </c>
      <c r="W93" s="63">
        <f t="shared" si="8"/>
        <v>0</v>
      </c>
      <c r="X93" s="63">
        <f t="shared" si="8"/>
        <v>0</v>
      </c>
      <c r="Y93" s="63">
        <f t="shared" si="8"/>
        <v>0</v>
      </c>
      <c r="Z93" s="63">
        <f t="shared" si="8"/>
        <v>0</v>
      </c>
      <c r="AA93" s="63">
        <f t="shared" si="8"/>
        <v>0</v>
      </c>
      <c r="AB93" s="63">
        <f t="shared" si="8"/>
        <v>0</v>
      </c>
      <c r="AC93" s="63">
        <f t="shared" si="8"/>
        <v>0</v>
      </c>
      <c r="AD93" s="63">
        <f t="shared" si="8"/>
        <v>0</v>
      </c>
      <c r="AE93" s="63">
        <f t="shared" si="8"/>
        <v>0</v>
      </c>
      <c r="AF93" s="63">
        <f t="shared" si="8"/>
        <v>0</v>
      </c>
      <c r="AG93" s="63">
        <f t="shared" si="8"/>
        <v>0</v>
      </c>
      <c r="AI93" s="48">
        <f t="shared" si="7"/>
        <v>0</v>
      </c>
    </row>
    <row r="94" spans="1:35" ht="12" thickTop="1"/>
    <row r="95" spans="1:35">
      <c r="F95" s="42" t="s">
        <v>5</v>
      </c>
      <c r="H95" s="34" t="s">
        <v>90</v>
      </c>
      <c r="J95" s="34" t="s">
        <v>90</v>
      </c>
      <c r="K95" s="34" t="s">
        <v>90</v>
      </c>
      <c r="L95" s="34" t="s">
        <v>90</v>
      </c>
      <c r="M95" s="34" t="s">
        <v>90</v>
      </c>
      <c r="N95" s="34" t="s">
        <v>90</v>
      </c>
      <c r="O95" s="34" t="s">
        <v>90</v>
      </c>
      <c r="R95" s="34" t="s">
        <v>90</v>
      </c>
      <c r="S95" s="34" t="s">
        <v>90</v>
      </c>
      <c r="T95" s="34" t="s">
        <v>90</v>
      </c>
      <c r="U95" s="34" t="s">
        <v>90</v>
      </c>
    </row>
    <row r="96" spans="1:35">
      <c r="F96" s="46">
        <f>'VAT returns'!A8</f>
        <v>41333</v>
      </c>
      <c r="H96" s="208">
        <f>SUM(H8:H10)</f>
        <v>0</v>
      </c>
      <c r="I96" s="221">
        <f t="shared" ref="I96:AG96" si="9">SUM(I8:I10)</f>
        <v>0</v>
      </c>
      <c r="J96" s="208">
        <f t="shared" si="9"/>
        <v>0</v>
      </c>
      <c r="K96" s="208">
        <f t="shared" si="9"/>
        <v>0</v>
      </c>
      <c r="L96" s="208">
        <f t="shared" si="9"/>
        <v>0</v>
      </c>
      <c r="M96" s="208">
        <f t="shared" si="9"/>
        <v>0</v>
      </c>
      <c r="N96" s="208">
        <f t="shared" si="9"/>
        <v>0</v>
      </c>
      <c r="O96" s="208">
        <f t="shared" si="9"/>
        <v>0</v>
      </c>
      <c r="P96" s="221">
        <f t="shared" si="9"/>
        <v>0</v>
      </c>
      <c r="Q96" s="221">
        <f t="shared" si="9"/>
        <v>0</v>
      </c>
      <c r="R96" s="222">
        <f t="shared" si="9"/>
        <v>0</v>
      </c>
      <c r="S96" s="208">
        <f t="shared" si="9"/>
        <v>0</v>
      </c>
      <c r="T96" s="208">
        <f t="shared" si="9"/>
        <v>0</v>
      </c>
      <c r="U96" s="208">
        <f t="shared" si="9"/>
        <v>0</v>
      </c>
      <c r="V96" s="221">
        <f t="shared" si="9"/>
        <v>0</v>
      </c>
      <c r="W96" s="221">
        <f t="shared" si="9"/>
        <v>0</v>
      </c>
      <c r="X96" s="221">
        <f t="shared" si="9"/>
        <v>0</v>
      </c>
      <c r="Y96" s="221">
        <f t="shared" si="9"/>
        <v>0</v>
      </c>
      <c r="Z96" s="221">
        <f t="shared" si="9"/>
        <v>0</v>
      </c>
      <c r="AA96" s="221">
        <f t="shared" si="9"/>
        <v>0</v>
      </c>
      <c r="AB96" s="221">
        <f t="shared" si="9"/>
        <v>0</v>
      </c>
      <c r="AC96" s="221">
        <f t="shared" si="9"/>
        <v>0</v>
      </c>
      <c r="AD96" s="221">
        <f t="shared" si="9"/>
        <v>0</v>
      </c>
      <c r="AE96" s="221">
        <f t="shared" si="9"/>
        <v>0</v>
      </c>
      <c r="AF96" s="221">
        <f t="shared" si="9"/>
        <v>0</v>
      </c>
      <c r="AG96" s="221">
        <f t="shared" si="9"/>
        <v>0</v>
      </c>
    </row>
    <row r="97" spans="6:33">
      <c r="F97" s="46">
        <f>'VAT returns'!A10</f>
        <v>41425</v>
      </c>
      <c r="H97" s="208">
        <f>SUM(H26:H50)</f>
        <v>0</v>
      </c>
      <c r="I97" s="209">
        <f t="shared" ref="I97:Q97" si="10">SUM(I26:I50)</f>
        <v>0</v>
      </c>
      <c r="J97" s="208">
        <f t="shared" si="10"/>
        <v>0</v>
      </c>
      <c r="K97" s="208">
        <f t="shared" si="10"/>
        <v>0</v>
      </c>
      <c r="L97" s="208">
        <f t="shared" si="10"/>
        <v>0</v>
      </c>
      <c r="M97" s="208">
        <f t="shared" si="10"/>
        <v>0</v>
      </c>
      <c r="N97" s="208">
        <f t="shared" si="10"/>
        <v>0</v>
      </c>
      <c r="O97" s="208">
        <f t="shared" si="10"/>
        <v>0</v>
      </c>
      <c r="P97" s="209">
        <f t="shared" si="10"/>
        <v>0</v>
      </c>
      <c r="Q97" s="209">
        <f t="shared" si="10"/>
        <v>0</v>
      </c>
      <c r="R97" s="222">
        <f>SUM(O26:O50)</f>
        <v>0</v>
      </c>
      <c r="S97" s="210">
        <f>SUM(S26:S50)</f>
        <v>0</v>
      </c>
      <c r="T97" s="210">
        <f>SUM(T26:T50)</f>
        <v>0</v>
      </c>
      <c r="U97" s="210">
        <f>SUM(U26:U50)</f>
        <v>0</v>
      </c>
      <c r="V97" s="211">
        <f>SUM(V26:V50)</f>
        <v>0</v>
      </c>
      <c r="W97" s="209">
        <f>SUM(W26:W50)</f>
        <v>0</v>
      </c>
      <c r="X97" s="209">
        <f t="shared" ref="X97:AG97" si="11">SUM(X26:X50)</f>
        <v>0</v>
      </c>
      <c r="Y97" s="209">
        <f t="shared" si="11"/>
        <v>0</v>
      </c>
      <c r="Z97" s="209">
        <f t="shared" si="11"/>
        <v>0</v>
      </c>
      <c r="AA97" s="209">
        <f t="shared" si="11"/>
        <v>0</v>
      </c>
      <c r="AB97" s="209">
        <f t="shared" si="11"/>
        <v>0</v>
      </c>
      <c r="AC97" s="209">
        <f t="shared" si="11"/>
        <v>0</v>
      </c>
      <c r="AD97" s="209">
        <f t="shared" si="11"/>
        <v>0</v>
      </c>
      <c r="AE97" s="209">
        <f t="shared" si="11"/>
        <v>0</v>
      </c>
      <c r="AF97" s="209">
        <f t="shared" si="11"/>
        <v>0</v>
      </c>
      <c r="AG97" s="209">
        <f t="shared" si="11"/>
        <v>0</v>
      </c>
    </row>
    <row r="98" spans="6:33">
      <c r="F98" s="46">
        <f>'VAT returns'!A12</f>
        <v>41517</v>
      </c>
      <c r="H98" s="208">
        <f t="shared" ref="H98:W98" si="12">SUM(H51:H78)</f>
        <v>0</v>
      </c>
      <c r="I98" s="209">
        <f t="shared" si="12"/>
        <v>0</v>
      </c>
      <c r="J98" s="208">
        <f t="shared" si="12"/>
        <v>0</v>
      </c>
      <c r="K98" s="208">
        <f>SUM(K51:K78)</f>
        <v>0</v>
      </c>
      <c r="L98" s="208">
        <f t="shared" si="12"/>
        <v>0</v>
      </c>
      <c r="M98" s="208">
        <f t="shared" si="12"/>
        <v>0</v>
      </c>
      <c r="N98" s="208">
        <f t="shared" si="12"/>
        <v>0</v>
      </c>
      <c r="O98" s="212">
        <f t="shared" si="12"/>
        <v>0</v>
      </c>
      <c r="P98" s="213">
        <f t="shared" si="12"/>
        <v>0</v>
      </c>
      <c r="Q98" s="213">
        <f t="shared" si="12"/>
        <v>0</v>
      </c>
      <c r="R98" s="223">
        <f t="shared" si="12"/>
        <v>0</v>
      </c>
      <c r="S98" s="210">
        <f t="shared" si="12"/>
        <v>0</v>
      </c>
      <c r="T98" s="210">
        <f t="shared" si="12"/>
        <v>0</v>
      </c>
      <c r="U98" s="210">
        <f t="shared" si="12"/>
        <v>0</v>
      </c>
      <c r="V98" s="211">
        <f t="shared" si="12"/>
        <v>0</v>
      </c>
      <c r="W98" s="209">
        <f t="shared" si="12"/>
        <v>0</v>
      </c>
      <c r="X98" s="209">
        <f t="shared" ref="X98:AG98" si="13">SUM(X51:X78)</f>
        <v>0</v>
      </c>
      <c r="Y98" s="209">
        <f t="shared" si="13"/>
        <v>0</v>
      </c>
      <c r="Z98" s="209">
        <f t="shared" si="13"/>
        <v>0</v>
      </c>
      <c r="AA98" s="209">
        <f t="shared" si="13"/>
        <v>0</v>
      </c>
      <c r="AB98" s="209">
        <f t="shared" si="13"/>
        <v>0</v>
      </c>
      <c r="AC98" s="209">
        <f t="shared" si="13"/>
        <v>0</v>
      </c>
      <c r="AD98" s="209">
        <f t="shared" si="13"/>
        <v>0</v>
      </c>
      <c r="AE98" s="209">
        <f t="shared" si="13"/>
        <v>0</v>
      </c>
      <c r="AF98" s="209">
        <f t="shared" si="13"/>
        <v>0</v>
      </c>
      <c r="AG98" s="209">
        <f t="shared" si="13"/>
        <v>0</v>
      </c>
    </row>
    <row r="99" spans="6:33">
      <c r="F99" s="46">
        <f>'VAT returns'!A14</f>
        <v>41608</v>
      </c>
      <c r="H99" s="214"/>
      <c r="I99" s="215"/>
      <c r="J99" s="214"/>
      <c r="K99" s="214"/>
      <c r="L99" s="214"/>
      <c r="M99" s="214"/>
      <c r="N99" s="216"/>
      <c r="O99" s="212"/>
      <c r="P99" s="217"/>
      <c r="Q99" s="215"/>
      <c r="R99" s="224"/>
      <c r="S99" s="218"/>
      <c r="T99" s="218"/>
      <c r="U99" s="218"/>
      <c r="V99" s="219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</row>
    <row r="100" spans="6:33">
      <c r="F100" s="64" t="s">
        <v>71</v>
      </c>
      <c r="H100" s="212">
        <f>SUM(H96:H99)</f>
        <v>0</v>
      </c>
      <c r="I100" s="213">
        <f t="shared" ref="I100:AG100" si="14">SUM(I96:I99)</f>
        <v>0</v>
      </c>
      <c r="J100" s="212">
        <f t="shared" si="14"/>
        <v>0</v>
      </c>
      <c r="K100" s="212">
        <f t="shared" si="14"/>
        <v>0</v>
      </c>
      <c r="L100" s="212">
        <f>SUM(L96:L99)</f>
        <v>0</v>
      </c>
      <c r="M100" s="212">
        <f>SUM(M96:M99)</f>
        <v>0</v>
      </c>
      <c r="N100" s="212">
        <f>SUM(N96:N99)</f>
        <v>0</v>
      </c>
      <c r="O100" s="212">
        <f>SUM(O96:O99)</f>
        <v>0</v>
      </c>
      <c r="P100" s="213">
        <f t="shared" si="14"/>
        <v>0</v>
      </c>
      <c r="Q100" s="213">
        <f t="shared" si="14"/>
        <v>0</v>
      </c>
      <c r="R100" s="223">
        <f t="shared" si="14"/>
        <v>0</v>
      </c>
      <c r="S100" s="220"/>
      <c r="T100" s="220"/>
      <c r="U100" s="220"/>
      <c r="V100" s="213">
        <f t="shared" si="14"/>
        <v>0</v>
      </c>
      <c r="W100" s="213">
        <f t="shared" si="14"/>
        <v>0</v>
      </c>
      <c r="X100" s="213">
        <f t="shared" si="14"/>
        <v>0</v>
      </c>
      <c r="Y100" s="213">
        <f t="shared" si="14"/>
        <v>0</v>
      </c>
      <c r="Z100" s="213">
        <f t="shared" si="14"/>
        <v>0</v>
      </c>
      <c r="AA100" s="213">
        <f t="shared" si="14"/>
        <v>0</v>
      </c>
      <c r="AB100" s="213">
        <f t="shared" si="14"/>
        <v>0</v>
      </c>
      <c r="AC100" s="213">
        <f t="shared" si="14"/>
        <v>0</v>
      </c>
      <c r="AD100" s="213">
        <f t="shared" si="14"/>
        <v>0</v>
      </c>
      <c r="AE100" s="213">
        <f t="shared" si="14"/>
        <v>0</v>
      </c>
      <c r="AF100" s="213">
        <f t="shared" si="14"/>
        <v>0</v>
      </c>
      <c r="AG100" s="213">
        <f t="shared" si="14"/>
        <v>0</v>
      </c>
    </row>
    <row r="101" spans="6:33">
      <c r="N101" s="46"/>
      <c r="O101" s="66"/>
      <c r="P101" s="54"/>
    </row>
    <row r="102" spans="6:33">
      <c r="F102" s="67" t="s">
        <v>65</v>
      </c>
      <c r="H102" s="54">
        <f>H93-H100</f>
        <v>0</v>
      </c>
      <c r="I102" s="54">
        <f>I93-I100</f>
        <v>0</v>
      </c>
      <c r="J102" s="54">
        <f t="shared" ref="J102:AG102" si="15">J93-J100</f>
        <v>0</v>
      </c>
      <c r="K102" s="54">
        <f t="shared" si="15"/>
        <v>0</v>
      </c>
      <c r="L102" s="54">
        <f t="shared" si="15"/>
        <v>0</v>
      </c>
      <c r="M102" s="54">
        <f t="shared" si="15"/>
        <v>0</v>
      </c>
      <c r="N102" s="54">
        <f t="shared" si="15"/>
        <v>0</v>
      </c>
      <c r="O102" s="54">
        <f t="shared" si="15"/>
        <v>0</v>
      </c>
      <c r="P102" s="54">
        <f t="shared" si="15"/>
        <v>0</v>
      </c>
      <c r="Q102" s="54">
        <f t="shared" si="15"/>
        <v>0</v>
      </c>
      <c r="R102" s="54">
        <f t="shared" si="15"/>
        <v>0</v>
      </c>
      <c r="S102" s="54">
        <f t="shared" si="15"/>
        <v>0</v>
      </c>
      <c r="T102" s="54">
        <f t="shared" si="15"/>
        <v>0</v>
      </c>
      <c r="U102" s="54">
        <f t="shared" si="15"/>
        <v>0</v>
      </c>
      <c r="V102" s="54">
        <f t="shared" si="15"/>
        <v>0</v>
      </c>
      <c r="W102" s="54">
        <f t="shared" si="15"/>
        <v>0</v>
      </c>
      <c r="X102" s="54">
        <f t="shared" si="15"/>
        <v>0</v>
      </c>
      <c r="Y102" s="54">
        <f t="shared" si="15"/>
        <v>0</v>
      </c>
      <c r="Z102" s="54">
        <f t="shared" si="15"/>
        <v>0</v>
      </c>
      <c r="AA102" s="54">
        <f t="shared" si="15"/>
        <v>0</v>
      </c>
      <c r="AB102" s="54">
        <f t="shared" si="15"/>
        <v>0</v>
      </c>
      <c r="AC102" s="54">
        <f t="shared" si="15"/>
        <v>0</v>
      </c>
      <c r="AD102" s="54">
        <f t="shared" si="15"/>
        <v>0</v>
      </c>
      <c r="AE102" s="54">
        <f t="shared" si="15"/>
        <v>0</v>
      </c>
      <c r="AF102" s="54">
        <f t="shared" si="15"/>
        <v>0</v>
      </c>
      <c r="AG102" s="54">
        <f t="shared" si="15"/>
        <v>0</v>
      </c>
    </row>
    <row r="104" spans="6:33">
      <c r="N104" s="67"/>
      <c r="O104" s="54"/>
      <c r="P104" s="54"/>
    </row>
    <row r="105" spans="6:33">
      <c r="N105" s="67"/>
      <c r="O105" s="54"/>
      <c r="P105" s="54"/>
    </row>
  </sheetData>
  <mergeCells count="3">
    <mergeCell ref="A1:D1"/>
    <mergeCell ref="A2:D2"/>
    <mergeCell ref="A3:D3"/>
  </mergeCells>
  <phoneticPr fontId="14" type="noConversion"/>
  <pageMargins left="0.74791666666666667" right="0.74791666666666667" top="0.98402777777777772" bottom="0.98402777777777772" header="0.51180555555555551" footer="0.51180555555555551"/>
  <pageSetup scale="30" firstPageNumber="0" orientation="landscape" horizontalDpi="300" verticalDpi="300" r:id="rId1"/>
  <headerFooter alignWithMargins="0"/>
  <ignoredErrors>
    <ignoredError sqref="H97:Q97 S97:AG97 H98:J98 AI8:AI9 L98:AG98 AI76:AI92 AI10:AI61 AI62:AI75 H96:AG96" formulaRange="1"/>
    <ignoredError sqref="R97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I110"/>
  <sheetViews>
    <sheetView zoomScaleNormal="100" workbookViewId="0">
      <pane ySplit="6" topLeftCell="A7" activePane="bottomLeft" state="frozen"/>
      <selection pane="bottomLeft" sqref="A1:D1"/>
    </sheetView>
  </sheetViews>
  <sheetFormatPr defaultRowHeight="11.25"/>
  <cols>
    <col min="1" max="1" width="4.7109375" style="34" bestFit="1" customWidth="1"/>
    <col min="2" max="2" width="3.5703125" style="34" bestFit="1" customWidth="1"/>
    <col min="3" max="3" width="14.140625" style="34" bestFit="1" customWidth="1"/>
    <col min="4" max="4" width="8.28515625" style="34" bestFit="1" customWidth="1"/>
    <col min="5" max="5" width="7.28515625" style="34" bestFit="1" customWidth="1"/>
    <col min="6" max="6" width="9.140625" style="34" bestFit="1" customWidth="1"/>
    <col min="7" max="7" width="3.7109375" style="34" customWidth="1"/>
    <col min="8" max="8" width="4.7109375" style="34" bestFit="1" customWidth="1"/>
    <col min="9" max="9" width="5" style="34" bestFit="1" customWidth="1"/>
    <col min="10" max="10" width="6.42578125" style="34" bestFit="1" customWidth="1"/>
    <col min="11" max="11" width="4.42578125" style="34" bestFit="1" customWidth="1"/>
    <col min="12" max="12" width="6.7109375" style="34" bestFit="1" customWidth="1"/>
    <col min="13" max="13" width="8.140625" style="34" bestFit="1" customWidth="1"/>
    <col min="14" max="14" width="6.42578125" style="34" bestFit="1" customWidth="1"/>
    <col min="15" max="15" width="7.5703125" style="34" bestFit="1" customWidth="1"/>
    <col min="16" max="16" width="8.5703125" style="34" bestFit="1" customWidth="1"/>
    <col min="17" max="17" width="5.140625" style="34" bestFit="1" customWidth="1"/>
    <col min="18" max="18" width="5.7109375" style="34" bestFit="1" customWidth="1"/>
    <col min="19" max="19" width="7.140625" style="34" bestFit="1" customWidth="1"/>
    <col min="20" max="20" width="5.140625" style="34" bestFit="1" customWidth="1"/>
    <col min="21" max="21" width="6.140625" style="34" bestFit="1" customWidth="1"/>
    <col min="22" max="22" width="7.85546875" style="34" bestFit="1" customWidth="1"/>
    <col min="23" max="23" width="11.85546875" style="34" bestFit="1" customWidth="1"/>
    <col min="24" max="24" width="5.7109375" style="34" bestFit="1" customWidth="1"/>
    <col min="25" max="25" width="9" style="34" bestFit="1" customWidth="1"/>
    <col min="26" max="26" width="8.5703125" style="34" bestFit="1" customWidth="1"/>
    <col min="27" max="27" width="9.85546875" style="34" bestFit="1" customWidth="1"/>
    <col min="28" max="28" width="8.5703125" style="34" bestFit="1" customWidth="1"/>
    <col min="29" max="29" width="8.7109375" style="34" bestFit="1" customWidth="1"/>
    <col min="30" max="30" width="10.28515625" style="34" bestFit="1" customWidth="1"/>
    <col min="31" max="32" width="11.85546875" style="34" bestFit="1" customWidth="1"/>
    <col min="33" max="33" width="7.7109375" style="34" bestFit="1" customWidth="1"/>
    <col min="34" max="34" width="3.140625" style="34" customWidth="1"/>
    <col min="35" max="35" width="5.140625" style="34" bestFit="1" customWidth="1"/>
    <col min="36" max="16384" width="9.140625" style="34"/>
  </cols>
  <sheetData>
    <row r="1" spans="1:35">
      <c r="A1" s="230" t="str">
        <f>'Profit and loss'!A1:B1</f>
        <v>[Company Name]</v>
      </c>
      <c r="B1" s="230"/>
      <c r="C1" s="230"/>
      <c r="D1" s="230"/>
    </row>
    <row r="2" spans="1:35">
      <c r="A2" s="233" t="str">
        <f>'Profit and loss'!A2:B2</f>
        <v>[Accounting Period]</v>
      </c>
      <c r="B2" s="233"/>
      <c r="C2" s="233"/>
      <c r="D2" s="233"/>
    </row>
    <row r="3" spans="1:35">
      <c r="A3" s="233" t="s">
        <v>189</v>
      </c>
      <c r="B3" s="233"/>
      <c r="C3" s="233"/>
      <c r="D3" s="233"/>
    </row>
    <row r="4" spans="1:35" ht="12" thickBot="1"/>
    <row r="5" spans="1:35">
      <c r="A5" s="199" t="s">
        <v>117</v>
      </c>
      <c r="B5" s="189" t="s">
        <v>142</v>
      </c>
      <c r="C5" s="189" t="s">
        <v>118</v>
      </c>
      <c r="D5" s="189" t="s">
        <v>29</v>
      </c>
      <c r="E5" s="189" t="s">
        <v>30</v>
      </c>
      <c r="F5" s="189" t="s">
        <v>167</v>
      </c>
      <c r="G5" s="189"/>
      <c r="H5" s="189" t="s">
        <v>71</v>
      </c>
      <c r="I5" s="189" t="s">
        <v>5</v>
      </c>
      <c r="J5" s="189" t="s">
        <v>5</v>
      </c>
      <c r="K5" s="189" t="s">
        <v>72</v>
      </c>
      <c r="L5" s="189" t="s">
        <v>31</v>
      </c>
      <c r="M5" s="189" t="s">
        <v>141</v>
      </c>
      <c r="N5" s="189" t="s">
        <v>10</v>
      </c>
      <c r="O5" s="189" t="s">
        <v>37</v>
      </c>
      <c r="P5" s="189" t="s">
        <v>121</v>
      </c>
      <c r="Q5" s="189" t="s">
        <v>171</v>
      </c>
      <c r="R5" s="189" t="s">
        <v>191</v>
      </c>
      <c r="S5" s="189" t="s">
        <v>139</v>
      </c>
      <c r="T5" s="189" t="s">
        <v>129</v>
      </c>
      <c r="U5" s="189" t="s">
        <v>83</v>
      </c>
      <c r="V5" s="189" t="s">
        <v>40</v>
      </c>
      <c r="W5" s="189" t="s">
        <v>132</v>
      </c>
      <c r="X5" s="189" t="s">
        <v>33</v>
      </c>
      <c r="Y5" s="189" t="s">
        <v>33</v>
      </c>
      <c r="Z5" s="189" t="s">
        <v>32</v>
      </c>
      <c r="AA5" s="189" t="s">
        <v>134</v>
      </c>
      <c r="AB5" s="189" t="s">
        <v>68</v>
      </c>
      <c r="AC5" s="189" t="s">
        <v>35</v>
      </c>
      <c r="AD5" s="189" t="s">
        <v>42</v>
      </c>
      <c r="AE5" s="189" t="s">
        <v>27</v>
      </c>
      <c r="AF5" s="192" t="s">
        <v>28</v>
      </c>
      <c r="AG5" s="192" t="s">
        <v>146</v>
      </c>
      <c r="AI5" s="41" t="s">
        <v>136</v>
      </c>
    </row>
    <row r="6" spans="1:35" ht="12" thickBot="1">
      <c r="A6" s="200"/>
      <c r="B6" s="195"/>
      <c r="C6" s="195"/>
      <c r="D6" s="195" t="s">
        <v>145</v>
      </c>
      <c r="E6" s="195" t="s">
        <v>144</v>
      </c>
      <c r="F6" s="195"/>
      <c r="G6" s="195"/>
      <c r="H6" s="195"/>
      <c r="I6" s="195" t="s">
        <v>147</v>
      </c>
      <c r="J6" s="195" t="s">
        <v>148</v>
      </c>
      <c r="K6" s="195"/>
      <c r="L6" s="195" t="s">
        <v>119</v>
      </c>
      <c r="M6" s="195" t="s">
        <v>119</v>
      </c>
      <c r="N6" s="195" t="s">
        <v>152</v>
      </c>
      <c r="O6" s="195" t="s">
        <v>36</v>
      </c>
      <c r="P6" s="195" t="s">
        <v>133</v>
      </c>
      <c r="Q6" s="195" t="s">
        <v>38</v>
      </c>
      <c r="R6" s="195" t="s">
        <v>38</v>
      </c>
      <c r="S6" s="195" t="s">
        <v>39</v>
      </c>
      <c r="T6" s="195" t="s">
        <v>85</v>
      </c>
      <c r="U6" s="195" t="s">
        <v>5</v>
      </c>
      <c r="V6" s="195" t="s">
        <v>138</v>
      </c>
      <c r="W6" s="195" t="s">
        <v>41</v>
      </c>
      <c r="X6" s="195" t="s">
        <v>74</v>
      </c>
      <c r="Y6" s="195" t="s">
        <v>104</v>
      </c>
      <c r="Z6" s="195" t="s">
        <v>138</v>
      </c>
      <c r="AA6" s="195" t="s">
        <v>137</v>
      </c>
      <c r="AB6" s="195" t="s">
        <v>34</v>
      </c>
      <c r="AC6" s="195" t="s">
        <v>4</v>
      </c>
      <c r="AD6" s="195" t="s">
        <v>43</v>
      </c>
      <c r="AE6" s="195" t="s">
        <v>125</v>
      </c>
      <c r="AF6" s="198" t="s">
        <v>125</v>
      </c>
      <c r="AG6" s="198" t="s">
        <v>138</v>
      </c>
    </row>
    <row r="7" spans="1:35">
      <c r="C7" s="42" t="s">
        <v>143</v>
      </c>
      <c r="D7" s="43">
        <v>0</v>
      </c>
      <c r="E7" s="43">
        <v>0</v>
      </c>
      <c r="F7" s="44">
        <v>0</v>
      </c>
      <c r="G7" s="43"/>
      <c r="H7" s="43">
        <v>0</v>
      </c>
      <c r="I7" s="43">
        <v>0</v>
      </c>
      <c r="J7" s="43">
        <v>0</v>
      </c>
      <c r="K7" s="245">
        <f>H7-I7-J7</f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3">
        <v>0</v>
      </c>
      <c r="AG7" s="45">
        <v>0</v>
      </c>
    </row>
    <row r="8" spans="1:35">
      <c r="A8" s="46"/>
      <c r="D8" s="43">
        <v>0</v>
      </c>
      <c r="E8" s="43">
        <v>0</v>
      </c>
      <c r="F8" s="44">
        <f>F7-D8+E8</f>
        <v>0</v>
      </c>
      <c r="G8" s="43"/>
      <c r="H8" s="43">
        <v>0</v>
      </c>
      <c r="I8" s="43">
        <v>0</v>
      </c>
      <c r="J8" s="43">
        <v>0</v>
      </c>
      <c r="K8" s="245">
        <f t="shared" ref="K8:K72" si="0">H8-I8-J8</f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7">
        <v>0</v>
      </c>
      <c r="AI8" s="48">
        <f>K8-SUM(N8:AG8)</f>
        <v>0</v>
      </c>
    </row>
    <row r="9" spans="1:35">
      <c r="A9" s="46"/>
      <c r="D9" s="43">
        <v>0</v>
      </c>
      <c r="E9" s="43">
        <v>0</v>
      </c>
      <c r="F9" s="44">
        <f t="shared" ref="F9:F72" si="1">F8-D9+E9</f>
        <v>0</v>
      </c>
      <c r="G9" s="43"/>
      <c r="H9" s="43">
        <v>0</v>
      </c>
      <c r="I9" s="43">
        <v>0</v>
      </c>
      <c r="J9" s="43">
        <v>0</v>
      </c>
      <c r="K9" s="245">
        <f t="shared" si="0"/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7">
        <v>0</v>
      </c>
      <c r="AI9" s="48">
        <f t="shared" ref="AI9:AI73" si="2">K9-SUM(N9:AG9)</f>
        <v>0</v>
      </c>
    </row>
    <row r="10" spans="1:35">
      <c r="A10" s="46"/>
      <c r="D10" s="43">
        <v>0</v>
      </c>
      <c r="E10" s="43">
        <v>0</v>
      </c>
      <c r="F10" s="44">
        <f t="shared" si="1"/>
        <v>0</v>
      </c>
      <c r="G10" s="43"/>
      <c r="H10" s="43">
        <v>0</v>
      </c>
      <c r="I10" s="49">
        <v>0</v>
      </c>
      <c r="J10" s="43">
        <v>0</v>
      </c>
      <c r="K10" s="245">
        <f t="shared" si="0"/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7">
        <v>0</v>
      </c>
      <c r="AI10" s="48">
        <f>K10-SUM(N10:AG10)</f>
        <v>0</v>
      </c>
    </row>
    <row r="11" spans="1:35">
      <c r="A11" s="46"/>
      <c r="D11" s="43">
        <v>0</v>
      </c>
      <c r="E11" s="43">
        <v>0</v>
      </c>
      <c r="F11" s="44">
        <f t="shared" si="1"/>
        <v>0</v>
      </c>
      <c r="G11" s="43"/>
      <c r="H11" s="43">
        <v>0</v>
      </c>
      <c r="I11" s="43">
        <v>0</v>
      </c>
      <c r="J11" s="43">
        <v>0</v>
      </c>
      <c r="K11" s="245">
        <f t="shared" si="0"/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7">
        <v>0</v>
      </c>
      <c r="AI11" s="48">
        <f t="shared" si="2"/>
        <v>0</v>
      </c>
    </row>
    <row r="12" spans="1:35">
      <c r="A12" s="46"/>
      <c r="D12" s="43">
        <v>0</v>
      </c>
      <c r="E12" s="43">
        <v>0</v>
      </c>
      <c r="F12" s="44">
        <f t="shared" si="1"/>
        <v>0</v>
      </c>
      <c r="G12" s="43"/>
      <c r="H12" s="43">
        <v>0</v>
      </c>
      <c r="I12" s="49">
        <v>0</v>
      </c>
      <c r="J12" s="43">
        <v>0</v>
      </c>
      <c r="K12" s="245">
        <f t="shared" si="0"/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7">
        <v>0</v>
      </c>
      <c r="AI12" s="48">
        <f t="shared" si="2"/>
        <v>0</v>
      </c>
    </row>
    <row r="13" spans="1:35">
      <c r="A13" s="46"/>
      <c r="D13" s="43">
        <v>0</v>
      </c>
      <c r="E13" s="43">
        <v>0</v>
      </c>
      <c r="F13" s="44">
        <f t="shared" si="1"/>
        <v>0</v>
      </c>
      <c r="G13" s="43"/>
      <c r="H13" s="43">
        <v>0</v>
      </c>
      <c r="I13" s="43">
        <v>0</v>
      </c>
      <c r="J13" s="43">
        <v>0</v>
      </c>
      <c r="K13" s="245">
        <f t="shared" si="0"/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7">
        <v>0</v>
      </c>
      <c r="AI13" s="48">
        <f t="shared" si="2"/>
        <v>0</v>
      </c>
    </row>
    <row r="14" spans="1:35">
      <c r="A14" s="46"/>
      <c r="D14" s="43">
        <v>0</v>
      </c>
      <c r="E14" s="43">
        <v>0</v>
      </c>
      <c r="F14" s="44">
        <f t="shared" si="1"/>
        <v>0</v>
      </c>
      <c r="G14" s="43"/>
      <c r="H14" s="43">
        <v>0</v>
      </c>
      <c r="I14" s="49">
        <v>0</v>
      </c>
      <c r="J14" s="43">
        <v>0</v>
      </c>
      <c r="K14" s="245">
        <f t="shared" si="0"/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7">
        <v>0</v>
      </c>
      <c r="AI14" s="48">
        <f t="shared" si="2"/>
        <v>0</v>
      </c>
    </row>
    <row r="15" spans="1:35">
      <c r="A15" s="46"/>
      <c r="D15" s="43">
        <v>0</v>
      </c>
      <c r="E15" s="43">
        <v>0</v>
      </c>
      <c r="F15" s="44">
        <f t="shared" si="1"/>
        <v>0</v>
      </c>
      <c r="G15" s="43"/>
      <c r="H15" s="43">
        <v>0</v>
      </c>
      <c r="I15" s="49">
        <v>0</v>
      </c>
      <c r="J15" s="43">
        <v>0</v>
      </c>
      <c r="K15" s="245">
        <f t="shared" si="0"/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7">
        <v>0</v>
      </c>
      <c r="AI15" s="48">
        <f t="shared" si="2"/>
        <v>0</v>
      </c>
    </row>
    <row r="16" spans="1:35">
      <c r="A16" s="46"/>
      <c r="D16" s="43">
        <v>0</v>
      </c>
      <c r="E16" s="43">
        <v>0</v>
      </c>
      <c r="F16" s="44">
        <f t="shared" si="1"/>
        <v>0</v>
      </c>
      <c r="G16" s="43"/>
      <c r="H16" s="43">
        <v>0</v>
      </c>
      <c r="I16" s="49">
        <v>0</v>
      </c>
      <c r="J16" s="43">
        <v>0</v>
      </c>
      <c r="K16" s="245">
        <f t="shared" si="0"/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7">
        <v>0</v>
      </c>
      <c r="AI16" s="48">
        <f t="shared" si="2"/>
        <v>0</v>
      </c>
    </row>
    <row r="17" spans="1:35">
      <c r="A17" s="46"/>
      <c r="D17" s="43">
        <v>0</v>
      </c>
      <c r="E17" s="43">
        <v>0</v>
      </c>
      <c r="F17" s="44">
        <f t="shared" si="1"/>
        <v>0</v>
      </c>
      <c r="G17" s="43"/>
      <c r="H17" s="43">
        <v>0</v>
      </c>
      <c r="I17" s="43">
        <v>0</v>
      </c>
      <c r="J17" s="43">
        <v>0</v>
      </c>
      <c r="K17" s="245">
        <f t="shared" si="0"/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7">
        <v>0</v>
      </c>
      <c r="AI17" s="48">
        <f t="shared" si="2"/>
        <v>0</v>
      </c>
    </row>
    <row r="18" spans="1:35">
      <c r="A18" s="46"/>
      <c r="D18" s="43">
        <v>0</v>
      </c>
      <c r="E18" s="43">
        <v>0</v>
      </c>
      <c r="F18" s="44">
        <f t="shared" si="1"/>
        <v>0</v>
      </c>
      <c r="G18" s="43"/>
      <c r="H18" s="43">
        <v>0</v>
      </c>
      <c r="I18" s="43">
        <v>0</v>
      </c>
      <c r="J18" s="43">
        <v>0</v>
      </c>
      <c r="K18" s="245">
        <f t="shared" si="0"/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7">
        <v>0</v>
      </c>
      <c r="AI18" s="48">
        <f t="shared" si="2"/>
        <v>0</v>
      </c>
    </row>
    <row r="19" spans="1:35">
      <c r="A19" s="46"/>
      <c r="D19" s="43">
        <v>0</v>
      </c>
      <c r="E19" s="43">
        <v>0</v>
      </c>
      <c r="F19" s="44">
        <f t="shared" si="1"/>
        <v>0</v>
      </c>
      <c r="G19" s="43"/>
      <c r="H19" s="43">
        <v>0</v>
      </c>
      <c r="I19" s="43">
        <v>0</v>
      </c>
      <c r="J19" s="43">
        <v>0</v>
      </c>
      <c r="K19" s="245">
        <f t="shared" si="0"/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7">
        <v>0</v>
      </c>
      <c r="AI19" s="48">
        <f t="shared" si="2"/>
        <v>0</v>
      </c>
    </row>
    <row r="20" spans="1:35">
      <c r="A20" s="46"/>
      <c r="D20" s="43">
        <v>0</v>
      </c>
      <c r="E20" s="43">
        <v>0</v>
      </c>
      <c r="F20" s="44">
        <f t="shared" si="1"/>
        <v>0</v>
      </c>
      <c r="G20" s="43"/>
      <c r="H20" s="43">
        <v>0</v>
      </c>
      <c r="I20" s="43">
        <v>0</v>
      </c>
      <c r="J20" s="43">
        <v>0</v>
      </c>
      <c r="K20" s="245">
        <f t="shared" si="0"/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7">
        <v>0</v>
      </c>
      <c r="AI20" s="48">
        <f t="shared" si="2"/>
        <v>0</v>
      </c>
    </row>
    <row r="21" spans="1:35">
      <c r="A21" s="46"/>
      <c r="C21" s="102"/>
      <c r="D21" s="43">
        <v>0</v>
      </c>
      <c r="E21" s="43">
        <v>0</v>
      </c>
      <c r="F21" s="44">
        <f t="shared" si="1"/>
        <v>0</v>
      </c>
      <c r="G21" s="43"/>
      <c r="H21" s="43">
        <v>0</v>
      </c>
      <c r="I21" s="43">
        <v>0</v>
      </c>
      <c r="J21" s="43">
        <v>0</v>
      </c>
      <c r="K21" s="245">
        <f t="shared" si="0"/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8"/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7">
        <v>0</v>
      </c>
      <c r="AI21" s="48">
        <f t="shared" si="2"/>
        <v>0</v>
      </c>
    </row>
    <row r="22" spans="1:35">
      <c r="A22" s="46"/>
      <c r="C22" s="102"/>
      <c r="D22" s="43">
        <v>0</v>
      </c>
      <c r="E22" s="43">
        <v>0</v>
      </c>
      <c r="F22" s="44">
        <f t="shared" si="1"/>
        <v>0</v>
      </c>
      <c r="G22" s="43"/>
      <c r="H22" s="43">
        <v>0</v>
      </c>
      <c r="I22" s="43">
        <v>0</v>
      </c>
      <c r="J22" s="43">
        <v>0</v>
      </c>
      <c r="K22" s="245">
        <f t="shared" si="0"/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7">
        <v>0</v>
      </c>
      <c r="AI22" s="48">
        <f t="shared" si="2"/>
        <v>0</v>
      </c>
    </row>
    <row r="23" spans="1:35">
      <c r="A23" s="46"/>
      <c r="C23" s="102"/>
      <c r="D23" s="43">
        <v>0</v>
      </c>
      <c r="E23" s="43">
        <v>0</v>
      </c>
      <c r="F23" s="44">
        <f t="shared" si="1"/>
        <v>0</v>
      </c>
      <c r="G23" s="43"/>
      <c r="H23" s="43">
        <v>0</v>
      </c>
      <c r="I23" s="43">
        <v>0</v>
      </c>
      <c r="J23" s="43">
        <v>0</v>
      </c>
      <c r="K23" s="245">
        <f t="shared" si="0"/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7">
        <v>0</v>
      </c>
      <c r="AI23" s="48">
        <f t="shared" si="2"/>
        <v>0</v>
      </c>
    </row>
    <row r="24" spans="1:35">
      <c r="A24" s="46"/>
      <c r="D24" s="43">
        <v>0</v>
      </c>
      <c r="E24" s="43">
        <v>0</v>
      </c>
      <c r="F24" s="44">
        <f t="shared" si="1"/>
        <v>0</v>
      </c>
      <c r="G24" s="43"/>
      <c r="H24" s="43">
        <v>0</v>
      </c>
      <c r="I24" s="43">
        <v>0</v>
      </c>
      <c r="J24" s="43">
        <v>0</v>
      </c>
      <c r="K24" s="245">
        <f t="shared" si="0"/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7">
        <v>0</v>
      </c>
      <c r="AI24" s="48">
        <f t="shared" si="2"/>
        <v>0</v>
      </c>
    </row>
    <row r="25" spans="1:35">
      <c r="A25" s="46"/>
      <c r="C25" s="102"/>
      <c r="D25" s="43">
        <v>0</v>
      </c>
      <c r="E25" s="43">
        <v>0</v>
      </c>
      <c r="F25" s="44">
        <f t="shared" si="1"/>
        <v>0</v>
      </c>
      <c r="G25" s="43"/>
      <c r="H25" s="43">
        <v>0</v>
      </c>
      <c r="I25" s="43">
        <v>0</v>
      </c>
      <c r="J25" s="43">
        <v>0</v>
      </c>
      <c r="K25" s="245">
        <f t="shared" si="0"/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7">
        <v>0</v>
      </c>
      <c r="AI25" s="48">
        <f t="shared" si="2"/>
        <v>0</v>
      </c>
    </row>
    <row r="26" spans="1:35">
      <c r="A26" s="46"/>
      <c r="D26" s="43">
        <v>0</v>
      </c>
      <c r="E26" s="43">
        <v>0</v>
      </c>
      <c r="F26" s="44">
        <f t="shared" si="1"/>
        <v>0</v>
      </c>
      <c r="G26" s="43"/>
      <c r="H26" s="43">
        <v>0</v>
      </c>
      <c r="I26" s="43">
        <v>0</v>
      </c>
      <c r="J26" s="43">
        <v>0</v>
      </c>
      <c r="K26" s="245">
        <f t="shared" si="0"/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7">
        <v>0</v>
      </c>
      <c r="AI26" s="48">
        <f t="shared" si="2"/>
        <v>0</v>
      </c>
    </row>
    <row r="27" spans="1:35">
      <c r="A27" s="46"/>
      <c r="D27" s="43">
        <v>0</v>
      </c>
      <c r="E27" s="43">
        <v>0</v>
      </c>
      <c r="F27" s="44">
        <f t="shared" si="1"/>
        <v>0</v>
      </c>
      <c r="G27" s="43"/>
      <c r="H27" s="43">
        <v>0</v>
      </c>
      <c r="I27" s="43">
        <v>0</v>
      </c>
      <c r="J27" s="43">
        <v>0</v>
      </c>
      <c r="K27" s="245">
        <f t="shared" si="0"/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7">
        <v>0</v>
      </c>
      <c r="AI27" s="48">
        <f t="shared" si="2"/>
        <v>0</v>
      </c>
    </row>
    <row r="28" spans="1:35">
      <c r="A28" s="46"/>
      <c r="C28" s="102"/>
      <c r="D28" s="43">
        <v>0</v>
      </c>
      <c r="E28" s="43">
        <v>0</v>
      </c>
      <c r="F28" s="44">
        <f t="shared" si="1"/>
        <v>0</v>
      </c>
      <c r="G28" s="43"/>
      <c r="H28" s="43">
        <v>0</v>
      </c>
      <c r="I28" s="43">
        <v>0</v>
      </c>
      <c r="J28" s="43">
        <v>0</v>
      </c>
      <c r="K28" s="245">
        <f t="shared" si="0"/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7">
        <v>0</v>
      </c>
      <c r="AI28" s="48">
        <f t="shared" si="2"/>
        <v>0</v>
      </c>
    </row>
    <row r="29" spans="1:35">
      <c r="A29" s="46"/>
      <c r="D29" s="43">
        <v>0</v>
      </c>
      <c r="E29" s="43">
        <v>0</v>
      </c>
      <c r="F29" s="44">
        <f t="shared" si="1"/>
        <v>0</v>
      </c>
      <c r="G29" s="43"/>
      <c r="H29" s="43">
        <v>0</v>
      </c>
      <c r="I29" s="43">
        <v>0</v>
      </c>
      <c r="J29" s="43">
        <v>0</v>
      </c>
      <c r="K29" s="245">
        <f t="shared" si="0"/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7">
        <v>0</v>
      </c>
      <c r="AI29" s="48">
        <f t="shared" si="2"/>
        <v>0</v>
      </c>
    </row>
    <row r="30" spans="1:35">
      <c r="A30" s="46"/>
      <c r="D30" s="43">
        <v>0</v>
      </c>
      <c r="E30" s="43">
        <v>0</v>
      </c>
      <c r="F30" s="44">
        <f t="shared" si="1"/>
        <v>0</v>
      </c>
      <c r="G30" s="43"/>
      <c r="H30" s="43">
        <v>0</v>
      </c>
      <c r="I30" s="43">
        <v>0</v>
      </c>
      <c r="J30" s="43">
        <v>0</v>
      </c>
      <c r="K30" s="245">
        <f t="shared" si="0"/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7">
        <v>0</v>
      </c>
      <c r="AI30" s="48">
        <f t="shared" si="2"/>
        <v>0</v>
      </c>
    </row>
    <row r="31" spans="1:35">
      <c r="A31" s="46"/>
      <c r="D31" s="43">
        <v>0</v>
      </c>
      <c r="E31" s="43">
        <v>0</v>
      </c>
      <c r="F31" s="44">
        <f t="shared" si="1"/>
        <v>0</v>
      </c>
      <c r="G31" s="43"/>
      <c r="H31" s="43">
        <v>0</v>
      </c>
      <c r="I31" s="43">
        <v>0</v>
      </c>
      <c r="J31" s="43">
        <v>0</v>
      </c>
      <c r="K31" s="245">
        <f t="shared" si="0"/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7">
        <v>0</v>
      </c>
      <c r="AI31" s="48">
        <f t="shared" si="2"/>
        <v>0</v>
      </c>
    </row>
    <row r="32" spans="1:35">
      <c r="A32" s="46"/>
      <c r="C32" s="102"/>
      <c r="D32" s="43">
        <v>0</v>
      </c>
      <c r="E32" s="43">
        <v>0</v>
      </c>
      <c r="F32" s="44">
        <f t="shared" si="1"/>
        <v>0</v>
      </c>
      <c r="G32" s="43"/>
      <c r="H32" s="43">
        <v>0</v>
      </c>
      <c r="I32" s="43">
        <v>0</v>
      </c>
      <c r="J32" s="43">
        <v>0</v>
      </c>
      <c r="K32" s="245">
        <f t="shared" si="0"/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7">
        <v>0</v>
      </c>
      <c r="AI32" s="48">
        <f t="shared" si="2"/>
        <v>0</v>
      </c>
    </row>
    <row r="33" spans="1:35">
      <c r="A33" s="46"/>
      <c r="C33" s="102"/>
      <c r="D33" s="43">
        <v>0</v>
      </c>
      <c r="E33" s="43">
        <v>0</v>
      </c>
      <c r="F33" s="44">
        <f t="shared" si="1"/>
        <v>0</v>
      </c>
      <c r="G33" s="43"/>
      <c r="H33" s="43">
        <v>0</v>
      </c>
      <c r="I33" s="43">
        <v>0</v>
      </c>
      <c r="J33" s="43">
        <v>0</v>
      </c>
      <c r="K33" s="245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7">
        <v>0</v>
      </c>
      <c r="AI33" s="48">
        <f t="shared" si="2"/>
        <v>0</v>
      </c>
    </row>
    <row r="34" spans="1:35">
      <c r="A34" s="46"/>
      <c r="D34" s="43">
        <v>0</v>
      </c>
      <c r="E34" s="43">
        <v>0</v>
      </c>
      <c r="F34" s="44">
        <f t="shared" si="1"/>
        <v>0</v>
      </c>
      <c r="G34" s="43"/>
      <c r="H34" s="43">
        <v>0</v>
      </c>
      <c r="I34" s="43">
        <v>0</v>
      </c>
      <c r="J34" s="43">
        <v>0</v>
      </c>
      <c r="K34" s="245">
        <f t="shared" si="0"/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7">
        <v>0</v>
      </c>
      <c r="AI34" s="48">
        <f t="shared" si="2"/>
        <v>0</v>
      </c>
    </row>
    <row r="35" spans="1:35">
      <c r="A35" s="46"/>
      <c r="D35" s="43">
        <v>0</v>
      </c>
      <c r="E35" s="43">
        <v>0</v>
      </c>
      <c r="F35" s="44">
        <f t="shared" si="1"/>
        <v>0</v>
      </c>
      <c r="G35" s="43"/>
      <c r="H35" s="43">
        <v>0</v>
      </c>
      <c r="I35" s="43">
        <v>0</v>
      </c>
      <c r="J35" s="43">
        <v>0</v>
      </c>
      <c r="K35" s="245">
        <f t="shared" si="0"/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7">
        <v>0</v>
      </c>
      <c r="AI35" s="48">
        <f t="shared" si="2"/>
        <v>0</v>
      </c>
    </row>
    <row r="36" spans="1:35">
      <c r="A36" s="46"/>
      <c r="D36" s="43">
        <v>0</v>
      </c>
      <c r="E36" s="43">
        <v>0</v>
      </c>
      <c r="F36" s="44">
        <f t="shared" si="1"/>
        <v>0</v>
      </c>
      <c r="G36" s="43"/>
      <c r="H36" s="43">
        <v>0</v>
      </c>
      <c r="I36" s="43">
        <v>0</v>
      </c>
      <c r="J36" s="43">
        <v>0</v>
      </c>
      <c r="K36" s="245">
        <f t="shared" si="0"/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7">
        <v>0</v>
      </c>
      <c r="AI36" s="48">
        <f t="shared" si="2"/>
        <v>0</v>
      </c>
    </row>
    <row r="37" spans="1:35">
      <c r="A37" s="46"/>
      <c r="D37" s="43">
        <v>0</v>
      </c>
      <c r="E37" s="43">
        <v>0</v>
      </c>
      <c r="F37" s="44">
        <f t="shared" si="1"/>
        <v>0</v>
      </c>
      <c r="G37" s="43"/>
      <c r="H37" s="43">
        <v>0</v>
      </c>
      <c r="I37" s="43">
        <v>0</v>
      </c>
      <c r="J37" s="43">
        <v>0</v>
      </c>
      <c r="K37" s="245">
        <f t="shared" si="0"/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7">
        <v>0</v>
      </c>
      <c r="AI37" s="48">
        <f t="shared" si="2"/>
        <v>0</v>
      </c>
    </row>
    <row r="38" spans="1:35">
      <c r="A38" s="46"/>
      <c r="D38" s="43">
        <v>0</v>
      </c>
      <c r="E38" s="43">
        <v>0</v>
      </c>
      <c r="F38" s="44">
        <f t="shared" si="1"/>
        <v>0</v>
      </c>
      <c r="G38" s="43"/>
      <c r="H38" s="43">
        <v>0</v>
      </c>
      <c r="I38" s="43">
        <v>0</v>
      </c>
      <c r="J38" s="43">
        <v>0</v>
      </c>
      <c r="K38" s="245">
        <f t="shared" si="0"/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7">
        <v>0</v>
      </c>
      <c r="AI38" s="48">
        <f t="shared" si="2"/>
        <v>0</v>
      </c>
    </row>
    <row r="39" spans="1:35">
      <c r="A39" s="46"/>
      <c r="D39" s="43">
        <v>0</v>
      </c>
      <c r="E39" s="43">
        <v>0</v>
      </c>
      <c r="F39" s="44">
        <f t="shared" si="1"/>
        <v>0</v>
      </c>
      <c r="G39" s="43"/>
      <c r="H39" s="43">
        <v>0</v>
      </c>
      <c r="I39" s="43">
        <v>0</v>
      </c>
      <c r="J39" s="43">
        <v>0</v>
      </c>
      <c r="K39" s="245">
        <f t="shared" si="0"/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7">
        <v>0</v>
      </c>
      <c r="AI39" s="48">
        <f t="shared" si="2"/>
        <v>0</v>
      </c>
    </row>
    <row r="40" spans="1:35">
      <c r="A40" s="46"/>
      <c r="D40" s="43">
        <v>0</v>
      </c>
      <c r="E40" s="43">
        <v>0</v>
      </c>
      <c r="F40" s="44">
        <f t="shared" si="1"/>
        <v>0</v>
      </c>
      <c r="G40" s="43"/>
      <c r="H40" s="43">
        <v>0</v>
      </c>
      <c r="I40" s="43">
        <v>0</v>
      </c>
      <c r="J40" s="43">
        <v>0</v>
      </c>
      <c r="K40" s="245">
        <f t="shared" si="0"/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7">
        <v>0</v>
      </c>
      <c r="AI40" s="48">
        <f t="shared" si="2"/>
        <v>0</v>
      </c>
    </row>
    <row r="41" spans="1:35">
      <c r="A41" s="52"/>
      <c r="B41" s="53"/>
      <c r="C41" s="53"/>
      <c r="D41" s="54">
        <v>0</v>
      </c>
      <c r="E41" s="54">
        <v>0</v>
      </c>
      <c r="F41" s="103">
        <f t="shared" si="1"/>
        <v>0</v>
      </c>
      <c r="G41" s="54"/>
      <c r="H41" s="43">
        <v>0</v>
      </c>
      <c r="I41" s="43">
        <v>0</v>
      </c>
      <c r="J41" s="43">
        <v>0</v>
      </c>
      <c r="K41" s="245">
        <f t="shared" si="0"/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43">
        <v>0</v>
      </c>
      <c r="AD41" s="54">
        <v>0</v>
      </c>
      <c r="AE41" s="54">
        <v>0</v>
      </c>
      <c r="AF41" s="43">
        <v>0</v>
      </c>
      <c r="AG41" s="47">
        <v>0</v>
      </c>
      <c r="AI41" s="48">
        <f t="shared" si="2"/>
        <v>0</v>
      </c>
    </row>
    <row r="42" spans="1:35">
      <c r="A42" s="46"/>
      <c r="D42" s="43">
        <v>0</v>
      </c>
      <c r="E42" s="43">
        <v>0</v>
      </c>
      <c r="F42" s="44">
        <f t="shared" si="1"/>
        <v>0</v>
      </c>
      <c r="G42" s="43"/>
      <c r="H42" s="43">
        <v>0</v>
      </c>
      <c r="I42" s="43">
        <v>0</v>
      </c>
      <c r="J42" s="43">
        <v>0</v>
      </c>
      <c r="K42" s="245">
        <f t="shared" si="0"/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7">
        <v>0</v>
      </c>
      <c r="AI42" s="48">
        <f t="shared" si="2"/>
        <v>0</v>
      </c>
    </row>
    <row r="43" spans="1:35" ht="12.75">
      <c r="A43" s="46"/>
      <c r="D43" s="43">
        <v>0</v>
      </c>
      <c r="E43" s="43">
        <v>0</v>
      </c>
      <c r="F43" s="44">
        <f t="shared" si="1"/>
        <v>0</v>
      </c>
      <c r="G43" s="43"/>
      <c r="H43" s="43">
        <v>0</v>
      </c>
      <c r="I43" s="43">
        <v>0</v>
      </c>
      <c r="J43" s="43">
        <v>0</v>
      </c>
      <c r="K43" s="245">
        <f t="shared" si="0"/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7">
        <v>0</v>
      </c>
      <c r="AH43" s="104"/>
      <c r="AI43" s="48">
        <f t="shared" si="2"/>
        <v>0</v>
      </c>
    </row>
    <row r="44" spans="1:35" ht="12.75">
      <c r="A44" s="46"/>
      <c r="D44" s="43">
        <v>0</v>
      </c>
      <c r="E44" s="43">
        <v>0</v>
      </c>
      <c r="F44" s="44">
        <f t="shared" si="1"/>
        <v>0</v>
      </c>
      <c r="G44" s="43"/>
      <c r="H44" s="43">
        <v>0</v>
      </c>
      <c r="I44" s="43">
        <v>0</v>
      </c>
      <c r="J44" s="43">
        <v>0</v>
      </c>
      <c r="K44" s="245">
        <f t="shared" si="0"/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>
        <v>0</v>
      </c>
      <c r="AC44" s="43">
        <v>0</v>
      </c>
      <c r="AD44" s="43">
        <v>0</v>
      </c>
      <c r="AE44" s="43">
        <v>0</v>
      </c>
      <c r="AF44" s="43">
        <v>0</v>
      </c>
      <c r="AG44" s="47">
        <v>0</v>
      </c>
      <c r="AH44" s="104"/>
      <c r="AI44" s="48">
        <f t="shared" si="2"/>
        <v>0</v>
      </c>
    </row>
    <row r="45" spans="1:35" ht="12.75">
      <c r="A45" s="46"/>
      <c r="D45" s="43">
        <v>0</v>
      </c>
      <c r="E45" s="43">
        <v>0</v>
      </c>
      <c r="F45" s="44">
        <f t="shared" si="1"/>
        <v>0</v>
      </c>
      <c r="G45" s="43"/>
      <c r="H45" s="43">
        <v>0</v>
      </c>
      <c r="I45" s="43">
        <v>0</v>
      </c>
      <c r="J45" s="43">
        <v>0</v>
      </c>
      <c r="K45" s="245">
        <f t="shared" si="0"/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7">
        <v>0</v>
      </c>
      <c r="AH45" s="104"/>
      <c r="AI45" s="48">
        <f t="shared" si="2"/>
        <v>0</v>
      </c>
    </row>
    <row r="46" spans="1:35" ht="12.75">
      <c r="A46" s="46"/>
      <c r="D46" s="43">
        <v>0</v>
      </c>
      <c r="E46" s="43">
        <v>0</v>
      </c>
      <c r="F46" s="44">
        <f t="shared" si="1"/>
        <v>0</v>
      </c>
      <c r="G46" s="43"/>
      <c r="H46" s="43">
        <v>0</v>
      </c>
      <c r="I46" s="43">
        <v>0</v>
      </c>
      <c r="J46" s="43">
        <v>0</v>
      </c>
      <c r="K46" s="245">
        <f t="shared" si="0"/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7">
        <v>0</v>
      </c>
      <c r="AH46" s="104"/>
      <c r="AI46" s="48">
        <f t="shared" si="2"/>
        <v>0</v>
      </c>
    </row>
    <row r="47" spans="1:35" ht="12.75">
      <c r="A47" s="46"/>
      <c r="D47" s="43">
        <v>0</v>
      </c>
      <c r="E47" s="43">
        <v>0</v>
      </c>
      <c r="F47" s="44">
        <f t="shared" si="1"/>
        <v>0</v>
      </c>
      <c r="G47" s="43"/>
      <c r="H47" s="43">
        <v>0</v>
      </c>
      <c r="I47" s="43">
        <v>0</v>
      </c>
      <c r="J47" s="43">
        <v>0</v>
      </c>
      <c r="K47" s="245">
        <f t="shared" si="0"/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7">
        <v>0</v>
      </c>
      <c r="AH47" s="104"/>
      <c r="AI47" s="48">
        <f t="shared" si="2"/>
        <v>0</v>
      </c>
    </row>
    <row r="48" spans="1:35" ht="12.75">
      <c r="A48" s="46"/>
      <c r="D48" s="43">
        <v>0</v>
      </c>
      <c r="E48" s="43">
        <v>0</v>
      </c>
      <c r="F48" s="44">
        <f t="shared" si="1"/>
        <v>0</v>
      </c>
      <c r="G48" s="43"/>
      <c r="H48" s="43">
        <v>0</v>
      </c>
      <c r="I48" s="43">
        <v>0</v>
      </c>
      <c r="J48" s="43">
        <v>0</v>
      </c>
      <c r="K48" s="245">
        <f t="shared" si="0"/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7">
        <v>0</v>
      </c>
      <c r="AH48" s="104"/>
      <c r="AI48" s="48">
        <f t="shared" si="2"/>
        <v>0</v>
      </c>
    </row>
    <row r="49" spans="1:35" ht="12.75">
      <c r="A49" s="75"/>
      <c r="B49" s="105"/>
      <c r="C49" s="105"/>
      <c r="D49" s="43">
        <v>0</v>
      </c>
      <c r="E49" s="106">
        <v>0</v>
      </c>
      <c r="F49" s="44">
        <f t="shared" si="1"/>
        <v>0</v>
      </c>
      <c r="G49" s="106"/>
      <c r="H49" s="43">
        <v>0</v>
      </c>
      <c r="I49" s="43">
        <v>0</v>
      </c>
      <c r="J49" s="43">
        <v>0</v>
      </c>
      <c r="K49" s="245">
        <f t="shared" si="0"/>
        <v>0</v>
      </c>
      <c r="L49" s="106">
        <v>0</v>
      </c>
      <c r="M49" s="106">
        <v>0</v>
      </c>
      <c r="N49" s="106">
        <v>0</v>
      </c>
      <c r="O49" s="106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7">
        <v>0</v>
      </c>
      <c r="AH49" s="104"/>
      <c r="AI49" s="48">
        <f t="shared" si="2"/>
        <v>0</v>
      </c>
    </row>
    <row r="50" spans="1:35" ht="12.75">
      <c r="A50" s="75"/>
      <c r="B50" s="105"/>
      <c r="C50" s="105"/>
      <c r="D50" s="43">
        <v>0</v>
      </c>
      <c r="E50" s="106">
        <v>0</v>
      </c>
      <c r="F50" s="44">
        <f t="shared" si="1"/>
        <v>0</v>
      </c>
      <c r="G50" s="106"/>
      <c r="H50" s="43">
        <v>0</v>
      </c>
      <c r="I50" s="43">
        <v>0</v>
      </c>
      <c r="J50" s="43">
        <v>0</v>
      </c>
      <c r="K50" s="245">
        <f t="shared" si="0"/>
        <v>0</v>
      </c>
      <c r="L50" s="106">
        <v>0</v>
      </c>
      <c r="M50" s="106">
        <v>0</v>
      </c>
      <c r="N50" s="106">
        <v>0</v>
      </c>
      <c r="O50" s="106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7">
        <v>0</v>
      </c>
      <c r="AH50" s="104"/>
      <c r="AI50" s="48">
        <f t="shared" si="2"/>
        <v>0</v>
      </c>
    </row>
    <row r="51" spans="1:35" ht="12.75">
      <c r="A51" s="75"/>
      <c r="B51" s="105"/>
      <c r="C51" s="105"/>
      <c r="D51" s="43">
        <v>0</v>
      </c>
      <c r="E51" s="106">
        <v>0</v>
      </c>
      <c r="F51" s="44">
        <f t="shared" si="1"/>
        <v>0</v>
      </c>
      <c r="G51" s="106"/>
      <c r="H51" s="43">
        <v>0</v>
      </c>
      <c r="I51" s="43">
        <v>0</v>
      </c>
      <c r="J51" s="43">
        <v>0</v>
      </c>
      <c r="K51" s="245">
        <f t="shared" si="0"/>
        <v>0</v>
      </c>
      <c r="L51" s="106">
        <v>0</v>
      </c>
      <c r="M51" s="106">
        <v>0</v>
      </c>
      <c r="N51" s="106">
        <v>0</v>
      </c>
      <c r="O51" s="106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7">
        <v>0</v>
      </c>
      <c r="AH51" s="104"/>
      <c r="AI51" s="48">
        <f t="shared" si="2"/>
        <v>0</v>
      </c>
    </row>
    <row r="52" spans="1:35" ht="12.75">
      <c r="A52" s="75"/>
      <c r="B52" s="105"/>
      <c r="C52" s="105"/>
      <c r="D52" s="43">
        <v>0</v>
      </c>
      <c r="E52" s="106">
        <v>0</v>
      </c>
      <c r="F52" s="44">
        <f t="shared" si="1"/>
        <v>0</v>
      </c>
      <c r="G52" s="106"/>
      <c r="H52" s="43">
        <v>0</v>
      </c>
      <c r="I52" s="43">
        <v>0</v>
      </c>
      <c r="J52" s="43">
        <v>0</v>
      </c>
      <c r="K52" s="245">
        <f t="shared" si="0"/>
        <v>0</v>
      </c>
      <c r="L52" s="106">
        <v>0</v>
      </c>
      <c r="M52" s="106">
        <v>0</v>
      </c>
      <c r="N52" s="106">
        <v>0</v>
      </c>
      <c r="O52" s="106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7">
        <v>0</v>
      </c>
      <c r="AH52" s="104"/>
      <c r="AI52" s="48">
        <f t="shared" si="2"/>
        <v>0</v>
      </c>
    </row>
    <row r="53" spans="1:35" ht="12.75">
      <c r="A53" s="75"/>
      <c r="B53" s="105"/>
      <c r="C53" s="105"/>
      <c r="D53" s="43">
        <v>0</v>
      </c>
      <c r="E53" s="106">
        <v>0</v>
      </c>
      <c r="F53" s="44">
        <f t="shared" si="1"/>
        <v>0</v>
      </c>
      <c r="G53" s="106"/>
      <c r="H53" s="43">
        <v>0</v>
      </c>
      <c r="I53" s="43">
        <v>0</v>
      </c>
      <c r="J53" s="43">
        <v>0</v>
      </c>
      <c r="K53" s="245">
        <f t="shared" si="0"/>
        <v>0</v>
      </c>
      <c r="L53" s="106">
        <v>0</v>
      </c>
      <c r="M53" s="106">
        <v>0</v>
      </c>
      <c r="N53" s="106">
        <v>0</v>
      </c>
      <c r="O53" s="106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7">
        <v>0</v>
      </c>
      <c r="AH53" s="104"/>
      <c r="AI53" s="48">
        <f t="shared" si="2"/>
        <v>0</v>
      </c>
    </row>
    <row r="54" spans="1:35" ht="12.75">
      <c r="A54" s="75"/>
      <c r="B54" s="105"/>
      <c r="C54" s="105"/>
      <c r="D54" s="43">
        <v>0</v>
      </c>
      <c r="E54" s="106">
        <v>0</v>
      </c>
      <c r="F54" s="44">
        <f t="shared" si="1"/>
        <v>0</v>
      </c>
      <c r="G54" s="106"/>
      <c r="H54" s="43">
        <v>0</v>
      </c>
      <c r="I54" s="43">
        <v>0</v>
      </c>
      <c r="J54" s="43">
        <v>0</v>
      </c>
      <c r="K54" s="245">
        <f t="shared" si="0"/>
        <v>0</v>
      </c>
      <c r="L54" s="106">
        <v>0</v>
      </c>
      <c r="M54" s="106">
        <v>0</v>
      </c>
      <c r="N54" s="106">
        <f>K54-L54-M54</f>
        <v>0</v>
      </c>
      <c r="O54" s="106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7">
        <v>0</v>
      </c>
      <c r="AH54" s="104"/>
      <c r="AI54" s="48">
        <f t="shared" si="2"/>
        <v>0</v>
      </c>
    </row>
    <row r="55" spans="1:35" ht="12.75">
      <c r="A55" s="75"/>
      <c r="B55" s="105"/>
      <c r="C55" s="105"/>
      <c r="D55" s="43">
        <v>0</v>
      </c>
      <c r="E55" s="106">
        <v>0</v>
      </c>
      <c r="F55" s="44">
        <f t="shared" si="1"/>
        <v>0</v>
      </c>
      <c r="G55" s="106"/>
      <c r="H55" s="43">
        <v>0</v>
      </c>
      <c r="I55" s="43">
        <v>0</v>
      </c>
      <c r="J55" s="43">
        <v>0</v>
      </c>
      <c r="K55" s="245">
        <f t="shared" si="0"/>
        <v>0</v>
      </c>
      <c r="L55" s="106">
        <v>0</v>
      </c>
      <c r="M55" s="106">
        <v>0</v>
      </c>
      <c r="N55" s="106">
        <v>0</v>
      </c>
      <c r="O55" s="106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7">
        <v>0</v>
      </c>
      <c r="AH55" s="104"/>
      <c r="AI55" s="48">
        <f t="shared" si="2"/>
        <v>0</v>
      </c>
    </row>
    <row r="56" spans="1:35" ht="12.75">
      <c r="A56" s="75"/>
      <c r="B56" s="105"/>
      <c r="C56" s="105"/>
      <c r="D56" s="43">
        <v>0</v>
      </c>
      <c r="E56" s="106">
        <v>0</v>
      </c>
      <c r="F56" s="44">
        <f t="shared" si="1"/>
        <v>0</v>
      </c>
      <c r="G56" s="106"/>
      <c r="H56" s="43">
        <v>0</v>
      </c>
      <c r="I56" s="43">
        <v>0</v>
      </c>
      <c r="J56" s="43">
        <v>0</v>
      </c>
      <c r="K56" s="245">
        <f t="shared" si="0"/>
        <v>0</v>
      </c>
      <c r="L56" s="106">
        <v>0</v>
      </c>
      <c r="M56" s="106">
        <v>0</v>
      </c>
      <c r="N56" s="106">
        <v>0</v>
      </c>
      <c r="O56" s="106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3">
        <v>0</v>
      </c>
      <c r="AG56" s="47">
        <v>0</v>
      </c>
      <c r="AH56" s="104"/>
      <c r="AI56" s="48">
        <f t="shared" si="2"/>
        <v>0</v>
      </c>
    </row>
    <row r="57" spans="1:35" ht="12.75">
      <c r="A57" s="75"/>
      <c r="B57" s="105"/>
      <c r="C57" s="105"/>
      <c r="D57" s="43">
        <v>0</v>
      </c>
      <c r="E57" s="106">
        <v>0</v>
      </c>
      <c r="F57" s="44">
        <f t="shared" si="1"/>
        <v>0</v>
      </c>
      <c r="G57" s="106"/>
      <c r="H57" s="43">
        <v>0</v>
      </c>
      <c r="I57" s="43">
        <v>0</v>
      </c>
      <c r="J57" s="43">
        <v>0</v>
      </c>
      <c r="K57" s="245">
        <f t="shared" si="0"/>
        <v>0</v>
      </c>
      <c r="L57" s="106">
        <v>0</v>
      </c>
      <c r="M57" s="106">
        <v>0</v>
      </c>
      <c r="N57" s="106">
        <v>0</v>
      </c>
      <c r="O57" s="106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0</v>
      </c>
      <c r="AG57" s="47">
        <v>0</v>
      </c>
      <c r="AH57" s="104"/>
      <c r="AI57" s="48">
        <f t="shared" si="2"/>
        <v>0</v>
      </c>
    </row>
    <row r="58" spans="1:35" ht="12.75">
      <c r="A58" s="75"/>
      <c r="B58" s="105"/>
      <c r="C58" s="105"/>
      <c r="D58" s="43">
        <v>0</v>
      </c>
      <c r="E58" s="106">
        <v>0</v>
      </c>
      <c r="F58" s="44">
        <f t="shared" si="1"/>
        <v>0</v>
      </c>
      <c r="G58" s="106"/>
      <c r="H58" s="43">
        <v>0</v>
      </c>
      <c r="I58" s="43">
        <v>0</v>
      </c>
      <c r="J58" s="43">
        <v>0</v>
      </c>
      <c r="K58" s="245">
        <f t="shared" si="0"/>
        <v>0</v>
      </c>
      <c r="L58" s="106">
        <v>0</v>
      </c>
      <c r="M58" s="106">
        <v>0</v>
      </c>
      <c r="N58" s="106">
        <v>0</v>
      </c>
      <c r="O58" s="106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>
        <v>0</v>
      </c>
      <c r="AE58" s="43">
        <v>0</v>
      </c>
      <c r="AF58" s="43">
        <v>0</v>
      </c>
      <c r="AG58" s="47">
        <v>0</v>
      </c>
      <c r="AH58" s="104"/>
      <c r="AI58" s="48">
        <f t="shared" si="2"/>
        <v>0</v>
      </c>
    </row>
    <row r="59" spans="1:35" ht="12.75">
      <c r="A59" s="46"/>
      <c r="D59" s="43">
        <v>0</v>
      </c>
      <c r="E59" s="43">
        <v>0</v>
      </c>
      <c r="F59" s="44">
        <f t="shared" si="1"/>
        <v>0</v>
      </c>
      <c r="G59" s="43"/>
      <c r="H59" s="43">
        <v>0</v>
      </c>
      <c r="I59" s="43">
        <v>0</v>
      </c>
      <c r="J59" s="43">
        <v>0</v>
      </c>
      <c r="K59" s="245">
        <f t="shared" si="0"/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7">
        <v>0</v>
      </c>
      <c r="AH59" s="104"/>
      <c r="AI59" s="48">
        <f t="shared" si="2"/>
        <v>0</v>
      </c>
    </row>
    <row r="60" spans="1:35" ht="12.75">
      <c r="A60" s="46"/>
      <c r="D60" s="43">
        <v>0</v>
      </c>
      <c r="E60" s="43">
        <v>0</v>
      </c>
      <c r="F60" s="44">
        <f t="shared" si="1"/>
        <v>0</v>
      </c>
      <c r="G60" s="43"/>
      <c r="H60" s="43">
        <v>0</v>
      </c>
      <c r="I60" s="43">
        <v>0</v>
      </c>
      <c r="J60" s="43">
        <v>0</v>
      </c>
      <c r="K60" s="245">
        <f t="shared" si="0"/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7">
        <v>0</v>
      </c>
      <c r="AH60" s="104"/>
      <c r="AI60" s="48">
        <f t="shared" si="2"/>
        <v>0</v>
      </c>
    </row>
    <row r="61" spans="1:35">
      <c r="A61" s="46"/>
      <c r="D61" s="43">
        <v>0</v>
      </c>
      <c r="E61" s="43">
        <v>0</v>
      </c>
      <c r="F61" s="44">
        <f t="shared" si="1"/>
        <v>0</v>
      </c>
      <c r="G61" s="43"/>
      <c r="H61" s="43">
        <v>0</v>
      </c>
      <c r="I61" s="43">
        <v>0</v>
      </c>
      <c r="J61" s="43">
        <v>0</v>
      </c>
      <c r="K61" s="245">
        <f t="shared" si="0"/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7">
        <v>0</v>
      </c>
      <c r="AI61" s="48">
        <f t="shared" si="2"/>
        <v>0</v>
      </c>
    </row>
    <row r="62" spans="1:35">
      <c r="A62" s="46"/>
      <c r="D62" s="43">
        <v>0</v>
      </c>
      <c r="E62" s="43">
        <v>0</v>
      </c>
      <c r="F62" s="44">
        <f t="shared" si="1"/>
        <v>0</v>
      </c>
      <c r="G62" s="43"/>
      <c r="H62" s="43">
        <v>0</v>
      </c>
      <c r="I62" s="43">
        <v>0</v>
      </c>
      <c r="J62" s="43">
        <v>0</v>
      </c>
      <c r="K62" s="245">
        <f t="shared" si="0"/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7">
        <v>0</v>
      </c>
      <c r="AI62" s="48">
        <f t="shared" si="2"/>
        <v>0</v>
      </c>
    </row>
    <row r="63" spans="1:35">
      <c r="A63" s="46"/>
      <c r="C63" s="102"/>
      <c r="D63" s="43">
        <v>0</v>
      </c>
      <c r="E63" s="43">
        <v>0</v>
      </c>
      <c r="F63" s="44">
        <f t="shared" si="1"/>
        <v>0</v>
      </c>
      <c r="G63" s="43"/>
      <c r="H63" s="43">
        <v>0</v>
      </c>
      <c r="I63" s="43">
        <v>0</v>
      </c>
      <c r="J63" s="43">
        <v>0</v>
      </c>
      <c r="K63" s="245">
        <f t="shared" si="0"/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7">
        <v>0</v>
      </c>
      <c r="AI63" s="48">
        <f t="shared" si="2"/>
        <v>0</v>
      </c>
    </row>
    <row r="64" spans="1:35">
      <c r="A64" s="46"/>
      <c r="D64" s="43">
        <v>0</v>
      </c>
      <c r="E64" s="43">
        <v>0</v>
      </c>
      <c r="F64" s="44">
        <f t="shared" si="1"/>
        <v>0</v>
      </c>
      <c r="G64" s="43"/>
      <c r="H64" s="43">
        <v>0</v>
      </c>
      <c r="I64" s="43">
        <v>0</v>
      </c>
      <c r="J64" s="43">
        <v>0</v>
      </c>
      <c r="K64" s="245">
        <f t="shared" si="0"/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7">
        <v>0</v>
      </c>
      <c r="AI64" s="48">
        <f t="shared" si="2"/>
        <v>0</v>
      </c>
    </row>
    <row r="65" spans="1:35">
      <c r="A65" s="46"/>
      <c r="C65" s="102"/>
      <c r="D65" s="43">
        <v>0</v>
      </c>
      <c r="E65" s="43">
        <v>0</v>
      </c>
      <c r="F65" s="44">
        <f t="shared" si="1"/>
        <v>0</v>
      </c>
      <c r="G65" s="43"/>
      <c r="H65" s="43">
        <v>0</v>
      </c>
      <c r="I65" s="43">
        <v>0</v>
      </c>
      <c r="J65" s="43">
        <v>0</v>
      </c>
      <c r="K65" s="245">
        <f t="shared" si="0"/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7">
        <v>0</v>
      </c>
      <c r="AI65" s="48">
        <f t="shared" si="2"/>
        <v>0</v>
      </c>
    </row>
    <row r="66" spans="1:35">
      <c r="A66" s="46"/>
      <c r="D66" s="43">
        <v>0</v>
      </c>
      <c r="E66" s="43">
        <v>0</v>
      </c>
      <c r="F66" s="44">
        <f t="shared" si="1"/>
        <v>0</v>
      </c>
      <c r="G66" s="43"/>
      <c r="H66" s="43">
        <v>0</v>
      </c>
      <c r="I66" s="43">
        <v>0</v>
      </c>
      <c r="J66" s="43">
        <v>0</v>
      </c>
      <c r="K66" s="245">
        <f t="shared" si="0"/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7">
        <v>0</v>
      </c>
      <c r="AI66" s="48">
        <f t="shared" si="2"/>
        <v>0</v>
      </c>
    </row>
    <row r="67" spans="1:35">
      <c r="A67" s="75"/>
      <c r="B67" s="105"/>
      <c r="C67" s="105"/>
      <c r="D67" s="43">
        <v>0</v>
      </c>
      <c r="E67" s="43">
        <v>0</v>
      </c>
      <c r="F67" s="44">
        <f t="shared" si="1"/>
        <v>0</v>
      </c>
      <c r="G67" s="106"/>
      <c r="H67" s="43">
        <v>0</v>
      </c>
      <c r="I67" s="43">
        <v>0</v>
      </c>
      <c r="J67" s="43">
        <v>0</v>
      </c>
      <c r="K67" s="245">
        <f t="shared" si="0"/>
        <v>0</v>
      </c>
      <c r="L67" s="106">
        <v>0</v>
      </c>
      <c r="M67" s="106">
        <v>0</v>
      </c>
      <c r="N67" s="106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7">
        <v>0</v>
      </c>
      <c r="AI67" s="48">
        <f t="shared" si="2"/>
        <v>0</v>
      </c>
    </row>
    <row r="68" spans="1:35">
      <c r="A68" s="46"/>
      <c r="D68" s="43">
        <v>0</v>
      </c>
      <c r="E68" s="43">
        <v>0</v>
      </c>
      <c r="F68" s="44">
        <f t="shared" si="1"/>
        <v>0</v>
      </c>
      <c r="G68" s="43"/>
      <c r="H68" s="43">
        <v>0</v>
      </c>
      <c r="I68" s="43">
        <v>0</v>
      </c>
      <c r="J68" s="43">
        <v>0</v>
      </c>
      <c r="K68" s="245">
        <f t="shared" si="0"/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7">
        <v>0</v>
      </c>
      <c r="AI68" s="48">
        <f t="shared" si="2"/>
        <v>0</v>
      </c>
    </row>
    <row r="69" spans="1:35">
      <c r="A69" s="52"/>
      <c r="B69" s="53"/>
      <c r="C69" s="53"/>
      <c r="D69" s="43">
        <v>0</v>
      </c>
      <c r="E69" s="43">
        <v>0</v>
      </c>
      <c r="F69" s="44">
        <f t="shared" si="1"/>
        <v>0</v>
      </c>
      <c r="G69" s="54"/>
      <c r="H69" s="43">
        <v>0</v>
      </c>
      <c r="I69" s="43">
        <v>0</v>
      </c>
      <c r="J69" s="43">
        <v>0</v>
      </c>
      <c r="K69" s="245">
        <f t="shared" si="0"/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43">
        <v>0</v>
      </c>
      <c r="W69" s="54">
        <v>0</v>
      </c>
      <c r="X69" s="54">
        <v>0</v>
      </c>
      <c r="Y69" s="54">
        <v>0</v>
      </c>
      <c r="Z69" s="54">
        <v>0</v>
      </c>
      <c r="AA69" s="54">
        <v>0</v>
      </c>
      <c r="AB69" s="54">
        <v>0</v>
      </c>
      <c r="AC69" s="43">
        <v>0</v>
      </c>
      <c r="AD69" s="54">
        <v>0</v>
      </c>
      <c r="AE69" s="54">
        <v>0</v>
      </c>
      <c r="AF69" s="54">
        <v>0</v>
      </c>
      <c r="AG69" s="47">
        <v>0</v>
      </c>
      <c r="AI69" s="48">
        <f t="shared" si="2"/>
        <v>0</v>
      </c>
    </row>
    <row r="70" spans="1:35">
      <c r="A70" s="52"/>
      <c r="B70" s="53"/>
      <c r="C70" s="53"/>
      <c r="D70" s="43">
        <v>0</v>
      </c>
      <c r="E70" s="43">
        <v>0</v>
      </c>
      <c r="F70" s="44">
        <f t="shared" si="1"/>
        <v>0</v>
      </c>
      <c r="G70" s="54"/>
      <c r="H70" s="43">
        <v>0</v>
      </c>
      <c r="I70" s="43">
        <v>0</v>
      </c>
      <c r="J70" s="43">
        <v>0</v>
      </c>
      <c r="K70" s="245">
        <f t="shared" si="0"/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43">
        <v>0</v>
      </c>
      <c r="W70" s="54">
        <v>0</v>
      </c>
      <c r="X70" s="54">
        <v>0</v>
      </c>
      <c r="Y70" s="54">
        <v>0</v>
      </c>
      <c r="Z70" s="54">
        <v>0</v>
      </c>
      <c r="AA70" s="54">
        <v>0</v>
      </c>
      <c r="AB70" s="54">
        <v>0</v>
      </c>
      <c r="AC70" s="43">
        <v>0</v>
      </c>
      <c r="AD70" s="54">
        <v>0</v>
      </c>
      <c r="AE70" s="54">
        <v>0</v>
      </c>
      <c r="AF70" s="54">
        <v>0</v>
      </c>
      <c r="AG70" s="47">
        <v>0</v>
      </c>
      <c r="AI70" s="48">
        <f t="shared" si="2"/>
        <v>0</v>
      </c>
    </row>
    <row r="71" spans="1:35">
      <c r="A71" s="52"/>
      <c r="B71" s="53"/>
      <c r="C71" s="53"/>
      <c r="D71" s="43">
        <v>0</v>
      </c>
      <c r="E71" s="43">
        <v>0</v>
      </c>
      <c r="F71" s="44">
        <f t="shared" si="1"/>
        <v>0</v>
      </c>
      <c r="G71" s="54"/>
      <c r="H71" s="43">
        <v>0</v>
      </c>
      <c r="I71" s="43">
        <v>0</v>
      </c>
      <c r="J71" s="43">
        <v>0</v>
      </c>
      <c r="K71" s="245">
        <f t="shared" si="0"/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43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0</v>
      </c>
      <c r="AB71" s="54">
        <v>0</v>
      </c>
      <c r="AC71" s="43">
        <v>0</v>
      </c>
      <c r="AD71" s="54">
        <v>0</v>
      </c>
      <c r="AE71" s="54">
        <v>0</v>
      </c>
      <c r="AF71" s="54">
        <v>0</v>
      </c>
      <c r="AG71" s="47">
        <v>0</v>
      </c>
      <c r="AI71" s="48">
        <f t="shared" si="2"/>
        <v>0</v>
      </c>
    </row>
    <row r="72" spans="1:35">
      <c r="A72" s="52"/>
      <c r="B72" s="53"/>
      <c r="C72" s="53"/>
      <c r="D72" s="43">
        <v>0</v>
      </c>
      <c r="E72" s="43">
        <v>0</v>
      </c>
      <c r="F72" s="44">
        <f t="shared" si="1"/>
        <v>0</v>
      </c>
      <c r="G72" s="54"/>
      <c r="H72" s="43">
        <v>0</v>
      </c>
      <c r="I72" s="43">
        <v>0</v>
      </c>
      <c r="J72" s="43">
        <v>0</v>
      </c>
      <c r="K72" s="245">
        <f t="shared" si="0"/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43">
        <v>0</v>
      </c>
      <c r="W72" s="54">
        <v>0</v>
      </c>
      <c r="X72" s="54">
        <v>0</v>
      </c>
      <c r="Y72" s="54">
        <v>0</v>
      </c>
      <c r="Z72" s="54">
        <v>0</v>
      </c>
      <c r="AA72" s="54">
        <v>0</v>
      </c>
      <c r="AB72" s="54">
        <v>0</v>
      </c>
      <c r="AC72" s="43">
        <v>0</v>
      </c>
      <c r="AD72" s="54">
        <v>0</v>
      </c>
      <c r="AE72" s="54">
        <v>0</v>
      </c>
      <c r="AF72" s="54">
        <v>0</v>
      </c>
      <c r="AG72" s="47">
        <v>0</v>
      </c>
      <c r="AI72" s="48">
        <f t="shared" si="2"/>
        <v>0</v>
      </c>
    </row>
    <row r="73" spans="1:35">
      <c r="A73" s="52"/>
      <c r="B73" s="53"/>
      <c r="C73" s="53"/>
      <c r="D73" s="43">
        <v>0</v>
      </c>
      <c r="E73" s="43">
        <v>0</v>
      </c>
      <c r="F73" s="44">
        <f t="shared" ref="F73:F100" si="3">F72-D73+E73</f>
        <v>0</v>
      </c>
      <c r="G73" s="54"/>
      <c r="H73" s="43">
        <v>0</v>
      </c>
      <c r="I73" s="43">
        <v>0</v>
      </c>
      <c r="J73" s="43">
        <v>0</v>
      </c>
      <c r="K73" s="245">
        <f t="shared" ref="K73:K91" si="4">H73-I73-J73</f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43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43">
        <v>0</v>
      </c>
      <c r="AD73" s="54">
        <v>0</v>
      </c>
      <c r="AE73" s="54">
        <v>0</v>
      </c>
      <c r="AF73" s="54">
        <v>0</v>
      </c>
      <c r="AG73" s="47">
        <v>0</v>
      </c>
      <c r="AI73" s="48">
        <f t="shared" si="2"/>
        <v>0</v>
      </c>
    </row>
    <row r="74" spans="1:35">
      <c r="A74" s="52"/>
      <c r="B74" s="53"/>
      <c r="C74" s="53"/>
      <c r="D74" s="43">
        <v>0</v>
      </c>
      <c r="E74" s="43">
        <v>0</v>
      </c>
      <c r="F74" s="44">
        <f t="shared" si="3"/>
        <v>0</v>
      </c>
      <c r="G74" s="54"/>
      <c r="H74" s="43">
        <v>0</v>
      </c>
      <c r="I74" s="43">
        <v>0</v>
      </c>
      <c r="J74" s="43">
        <v>0</v>
      </c>
      <c r="K74" s="245">
        <f t="shared" si="4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43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43">
        <v>0</v>
      </c>
      <c r="AD74" s="54">
        <v>0</v>
      </c>
      <c r="AE74" s="54">
        <v>0</v>
      </c>
      <c r="AF74" s="54">
        <v>0</v>
      </c>
      <c r="AG74" s="47">
        <v>0</v>
      </c>
      <c r="AI74" s="48">
        <f t="shared" ref="AI74:AI101" si="5">K74-SUM(N74:AG74)</f>
        <v>0</v>
      </c>
    </row>
    <row r="75" spans="1:35">
      <c r="A75" s="52"/>
      <c r="B75" s="53"/>
      <c r="C75" s="107"/>
      <c r="D75" s="43">
        <v>0</v>
      </c>
      <c r="E75" s="43">
        <v>0</v>
      </c>
      <c r="F75" s="44">
        <f t="shared" si="3"/>
        <v>0</v>
      </c>
      <c r="G75" s="54"/>
      <c r="H75" s="43">
        <v>0</v>
      </c>
      <c r="I75" s="43">
        <v>0</v>
      </c>
      <c r="J75" s="43">
        <v>0</v>
      </c>
      <c r="K75" s="245">
        <f t="shared" si="4"/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43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43">
        <v>0</v>
      </c>
      <c r="AD75" s="54">
        <v>0</v>
      </c>
      <c r="AE75" s="54">
        <v>0</v>
      </c>
      <c r="AF75" s="54">
        <v>0</v>
      </c>
      <c r="AG75" s="47">
        <v>0</v>
      </c>
      <c r="AI75" s="48">
        <f t="shared" si="5"/>
        <v>0</v>
      </c>
    </row>
    <row r="76" spans="1:35">
      <c r="A76" s="52"/>
      <c r="B76" s="53"/>
      <c r="C76" s="53"/>
      <c r="D76" s="43">
        <v>0</v>
      </c>
      <c r="E76" s="43">
        <v>0</v>
      </c>
      <c r="F76" s="44">
        <f t="shared" si="3"/>
        <v>0</v>
      </c>
      <c r="G76" s="54"/>
      <c r="H76" s="43">
        <v>0</v>
      </c>
      <c r="I76" s="43">
        <v>0</v>
      </c>
      <c r="J76" s="43">
        <v>0</v>
      </c>
      <c r="K76" s="245">
        <f t="shared" si="4"/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43">
        <v>0</v>
      </c>
      <c r="W76" s="54">
        <v>0</v>
      </c>
      <c r="X76" s="54">
        <v>0</v>
      </c>
      <c r="Y76" s="54">
        <v>0</v>
      </c>
      <c r="Z76" s="54">
        <v>0</v>
      </c>
      <c r="AA76" s="54">
        <v>0</v>
      </c>
      <c r="AB76" s="54">
        <v>0</v>
      </c>
      <c r="AC76" s="43">
        <v>0</v>
      </c>
      <c r="AD76" s="54">
        <v>0</v>
      </c>
      <c r="AE76" s="54">
        <v>0</v>
      </c>
      <c r="AF76" s="54">
        <v>0</v>
      </c>
      <c r="AG76" s="47">
        <v>0</v>
      </c>
      <c r="AI76" s="48">
        <f t="shared" si="5"/>
        <v>0</v>
      </c>
    </row>
    <row r="77" spans="1:35">
      <c r="A77" s="52"/>
      <c r="B77" s="53"/>
      <c r="C77" s="53"/>
      <c r="D77" s="43">
        <v>0</v>
      </c>
      <c r="E77" s="43">
        <v>0</v>
      </c>
      <c r="F77" s="44">
        <f t="shared" si="3"/>
        <v>0</v>
      </c>
      <c r="G77" s="54"/>
      <c r="H77" s="43">
        <v>0</v>
      </c>
      <c r="I77" s="43">
        <v>0</v>
      </c>
      <c r="J77" s="43">
        <v>0</v>
      </c>
      <c r="K77" s="245">
        <f t="shared" si="4"/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43">
        <v>0</v>
      </c>
      <c r="W77" s="54">
        <v>0</v>
      </c>
      <c r="X77" s="54">
        <v>0</v>
      </c>
      <c r="Y77" s="54">
        <v>0</v>
      </c>
      <c r="Z77" s="54">
        <v>0</v>
      </c>
      <c r="AA77" s="54">
        <v>0</v>
      </c>
      <c r="AB77" s="54">
        <v>0</v>
      </c>
      <c r="AC77" s="43">
        <v>0</v>
      </c>
      <c r="AD77" s="54">
        <v>0</v>
      </c>
      <c r="AE77" s="54">
        <v>0</v>
      </c>
      <c r="AF77" s="54">
        <v>0</v>
      </c>
      <c r="AG77" s="47">
        <v>0</v>
      </c>
      <c r="AI77" s="48">
        <f t="shared" si="5"/>
        <v>0</v>
      </c>
    </row>
    <row r="78" spans="1:35">
      <c r="A78" s="52"/>
      <c r="B78" s="53"/>
      <c r="C78" s="53"/>
      <c r="D78" s="43">
        <v>0</v>
      </c>
      <c r="E78" s="43">
        <v>0</v>
      </c>
      <c r="F78" s="44">
        <f t="shared" si="3"/>
        <v>0</v>
      </c>
      <c r="G78" s="54"/>
      <c r="H78" s="43">
        <v>0</v>
      </c>
      <c r="I78" s="43">
        <v>0</v>
      </c>
      <c r="J78" s="43">
        <v>0</v>
      </c>
      <c r="K78" s="245">
        <f t="shared" si="4"/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43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47">
        <v>0</v>
      </c>
      <c r="AI78" s="48">
        <f t="shared" si="5"/>
        <v>0</v>
      </c>
    </row>
    <row r="79" spans="1:35">
      <c r="A79" s="52"/>
      <c r="B79" s="53"/>
      <c r="C79" s="53"/>
      <c r="D79" s="43">
        <v>0</v>
      </c>
      <c r="E79" s="43">
        <v>0</v>
      </c>
      <c r="F79" s="44">
        <f t="shared" si="3"/>
        <v>0</v>
      </c>
      <c r="G79" s="53"/>
      <c r="H79" s="43">
        <v>0</v>
      </c>
      <c r="I79" s="43">
        <v>0</v>
      </c>
      <c r="J79" s="43">
        <v>0</v>
      </c>
      <c r="K79" s="245">
        <f t="shared" si="4"/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43">
        <v>0</v>
      </c>
      <c r="W79" s="54">
        <v>0</v>
      </c>
      <c r="X79" s="54">
        <v>0</v>
      </c>
      <c r="Y79" s="54">
        <v>0</v>
      </c>
      <c r="Z79" s="54">
        <v>0</v>
      </c>
      <c r="AA79" s="54">
        <v>0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  <c r="AG79" s="47">
        <v>0</v>
      </c>
      <c r="AI79" s="48">
        <f t="shared" si="5"/>
        <v>0</v>
      </c>
    </row>
    <row r="80" spans="1:35">
      <c r="A80" s="52"/>
      <c r="B80" s="53"/>
      <c r="C80" s="53"/>
      <c r="D80" s="43">
        <v>0</v>
      </c>
      <c r="E80" s="43">
        <v>0</v>
      </c>
      <c r="F80" s="44">
        <f t="shared" si="3"/>
        <v>0</v>
      </c>
      <c r="G80" s="53"/>
      <c r="H80" s="43">
        <v>0</v>
      </c>
      <c r="I80" s="43">
        <v>0</v>
      </c>
      <c r="J80" s="43">
        <v>0</v>
      </c>
      <c r="K80" s="245">
        <f t="shared" si="4"/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54">
        <v>0</v>
      </c>
      <c r="Z80" s="54">
        <v>0</v>
      </c>
      <c r="AA80" s="54">
        <v>0</v>
      </c>
      <c r="AB80" s="54">
        <v>0</v>
      </c>
      <c r="AC80" s="54">
        <v>0</v>
      </c>
      <c r="AD80" s="54">
        <v>0</v>
      </c>
      <c r="AE80" s="54">
        <v>0</v>
      </c>
      <c r="AF80" s="54">
        <v>0</v>
      </c>
      <c r="AG80" s="47">
        <v>0</v>
      </c>
      <c r="AI80" s="48">
        <f t="shared" si="5"/>
        <v>0</v>
      </c>
    </row>
    <row r="81" spans="1:35">
      <c r="A81" s="108"/>
      <c r="B81" s="79"/>
      <c r="C81" s="105"/>
      <c r="D81" s="43">
        <v>0</v>
      </c>
      <c r="E81" s="43">
        <v>0</v>
      </c>
      <c r="F81" s="109">
        <f t="shared" si="3"/>
        <v>0</v>
      </c>
      <c r="G81" s="79"/>
      <c r="H81" s="43">
        <v>0</v>
      </c>
      <c r="I81" s="43">
        <v>0</v>
      </c>
      <c r="J81" s="43">
        <v>0</v>
      </c>
      <c r="K81" s="245">
        <f t="shared" si="4"/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54">
        <v>0</v>
      </c>
      <c r="R81" s="66">
        <v>0</v>
      </c>
      <c r="S81" s="66">
        <v>0</v>
      </c>
      <c r="T81" s="66">
        <v>0</v>
      </c>
      <c r="U81" s="54">
        <v>0</v>
      </c>
      <c r="V81" s="66">
        <v>0</v>
      </c>
      <c r="W81" s="66">
        <v>0</v>
      </c>
      <c r="X81" s="54">
        <v>0</v>
      </c>
      <c r="Y81" s="66">
        <v>0</v>
      </c>
      <c r="Z81" s="66">
        <v>0</v>
      </c>
      <c r="AA81" s="66">
        <v>0</v>
      </c>
      <c r="AB81" s="54">
        <v>0</v>
      </c>
      <c r="AC81" s="54">
        <v>0</v>
      </c>
      <c r="AD81" s="66">
        <v>0</v>
      </c>
      <c r="AE81" s="66">
        <v>0</v>
      </c>
      <c r="AF81" s="54">
        <v>0</v>
      </c>
      <c r="AG81" s="78">
        <v>0</v>
      </c>
      <c r="AH81" s="105"/>
      <c r="AI81" s="48">
        <f t="shared" si="5"/>
        <v>0</v>
      </c>
    </row>
    <row r="82" spans="1:35">
      <c r="A82" s="52"/>
      <c r="B82" s="53"/>
      <c r="C82" s="53"/>
      <c r="D82" s="43">
        <v>0</v>
      </c>
      <c r="E82" s="43">
        <v>0</v>
      </c>
      <c r="F82" s="44">
        <f t="shared" si="3"/>
        <v>0</v>
      </c>
      <c r="G82" s="53"/>
      <c r="H82" s="43">
        <v>0</v>
      </c>
      <c r="I82" s="43">
        <v>0</v>
      </c>
      <c r="J82" s="43">
        <v>0</v>
      </c>
      <c r="K82" s="245">
        <f t="shared" si="4"/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  <c r="AG82" s="47">
        <v>0</v>
      </c>
      <c r="AI82" s="48">
        <f t="shared" si="5"/>
        <v>0</v>
      </c>
    </row>
    <row r="83" spans="1:35">
      <c r="A83" s="52"/>
      <c r="B83" s="53"/>
      <c r="C83" s="53"/>
      <c r="D83" s="43">
        <v>0</v>
      </c>
      <c r="E83" s="43">
        <v>0</v>
      </c>
      <c r="F83" s="44">
        <f t="shared" si="3"/>
        <v>0</v>
      </c>
      <c r="G83" s="53"/>
      <c r="H83" s="43">
        <v>0</v>
      </c>
      <c r="I83" s="43">
        <v>0</v>
      </c>
      <c r="J83" s="43">
        <v>0</v>
      </c>
      <c r="K83" s="245">
        <f t="shared" si="4"/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54">
        <v>0</v>
      </c>
      <c r="AA83" s="54">
        <v>0</v>
      </c>
      <c r="AB83" s="54">
        <v>0</v>
      </c>
      <c r="AC83" s="54">
        <v>0</v>
      </c>
      <c r="AD83" s="54">
        <v>0</v>
      </c>
      <c r="AE83" s="54">
        <v>0</v>
      </c>
      <c r="AF83" s="54">
        <v>0</v>
      </c>
      <c r="AG83" s="47">
        <v>0</v>
      </c>
      <c r="AI83" s="48">
        <f t="shared" si="5"/>
        <v>0</v>
      </c>
    </row>
    <row r="84" spans="1:35">
      <c r="A84" s="52"/>
      <c r="B84" s="53"/>
      <c r="C84" s="53"/>
      <c r="D84" s="43">
        <v>0</v>
      </c>
      <c r="E84" s="54">
        <v>0</v>
      </c>
      <c r="F84" s="44">
        <f t="shared" si="3"/>
        <v>0</v>
      </c>
      <c r="G84" s="53"/>
      <c r="H84" s="43">
        <v>0</v>
      </c>
      <c r="I84" s="43">
        <v>0</v>
      </c>
      <c r="J84" s="43">
        <v>0</v>
      </c>
      <c r="K84" s="245">
        <f t="shared" si="4"/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47">
        <v>0</v>
      </c>
      <c r="AI84" s="48">
        <f t="shared" si="5"/>
        <v>0</v>
      </c>
    </row>
    <row r="85" spans="1:35">
      <c r="A85" s="52"/>
      <c r="B85" s="53"/>
      <c r="C85" s="53"/>
      <c r="D85" s="43">
        <v>0</v>
      </c>
      <c r="E85" s="54">
        <v>0</v>
      </c>
      <c r="F85" s="44">
        <f t="shared" si="3"/>
        <v>0</v>
      </c>
      <c r="G85" s="53"/>
      <c r="H85" s="43">
        <v>0</v>
      </c>
      <c r="I85" s="43">
        <v>0</v>
      </c>
      <c r="J85" s="43">
        <v>0</v>
      </c>
      <c r="K85" s="245">
        <f t="shared" si="4"/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47">
        <v>0</v>
      </c>
      <c r="AI85" s="48">
        <f t="shared" si="5"/>
        <v>0</v>
      </c>
    </row>
    <row r="86" spans="1:35">
      <c r="A86" s="52"/>
      <c r="B86" s="53"/>
      <c r="C86" s="53"/>
      <c r="D86" s="43">
        <v>0</v>
      </c>
      <c r="E86" s="54">
        <v>0</v>
      </c>
      <c r="F86" s="44">
        <f t="shared" si="3"/>
        <v>0</v>
      </c>
      <c r="G86" s="53"/>
      <c r="H86" s="43">
        <v>0</v>
      </c>
      <c r="I86" s="43">
        <v>0</v>
      </c>
      <c r="J86" s="43">
        <v>0</v>
      </c>
      <c r="K86" s="245">
        <f t="shared" si="4"/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  <c r="AE86" s="54">
        <v>0</v>
      </c>
      <c r="AF86" s="54">
        <v>0</v>
      </c>
      <c r="AG86" s="47">
        <v>0</v>
      </c>
      <c r="AI86" s="48">
        <f t="shared" si="5"/>
        <v>0</v>
      </c>
    </row>
    <row r="87" spans="1:35">
      <c r="A87" s="52"/>
      <c r="B87" s="53"/>
      <c r="C87" s="107"/>
      <c r="D87" s="43">
        <v>0</v>
      </c>
      <c r="E87" s="54">
        <v>0</v>
      </c>
      <c r="F87" s="44">
        <f t="shared" si="3"/>
        <v>0</v>
      </c>
      <c r="G87" s="53"/>
      <c r="H87" s="43">
        <v>0</v>
      </c>
      <c r="I87" s="43">
        <v>0</v>
      </c>
      <c r="J87" s="43">
        <v>0</v>
      </c>
      <c r="K87" s="245">
        <f t="shared" si="4"/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47">
        <v>0</v>
      </c>
      <c r="AI87" s="48">
        <f t="shared" si="5"/>
        <v>0</v>
      </c>
    </row>
    <row r="88" spans="1:35">
      <c r="A88" s="52"/>
      <c r="B88" s="53"/>
      <c r="C88" s="53"/>
      <c r="D88" s="43">
        <v>0</v>
      </c>
      <c r="E88" s="54">
        <v>0</v>
      </c>
      <c r="F88" s="44">
        <f t="shared" si="3"/>
        <v>0</v>
      </c>
      <c r="G88" s="53"/>
      <c r="H88" s="43">
        <v>0</v>
      </c>
      <c r="I88" s="43">
        <v>0</v>
      </c>
      <c r="J88" s="43">
        <v>0</v>
      </c>
      <c r="K88" s="245">
        <f t="shared" si="4"/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Z88" s="54">
        <v>0</v>
      </c>
      <c r="AA88" s="54">
        <v>0</v>
      </c>
      <c r="AB88" s="54">
        <v>0</v>
      </c>
      <c r="AC88" s="54">
        <v>0</v>
      </c>
      <c r="AD88" s="54">
        <v>0</v>
      </c>
      <c r="AE88" s="54">
        <v>0</v>
      </c>
      <c r="AF88" s="54">
        <v>0</v>
      </c>
      <c r="AG88" s="47">
        <v>0</v>
      </c>
      <c r="AI88" s="48">
        <f t="shared" si="5"/>
        <v>0</v>
      </c>
    </row>
    <row r="89" spans="1:35">
      <c r="A89" s="52"/>
      <c r="B89" s="53"/>
      <c r="C89" s="53"/>
      <c r="D89" s="43">
        <v>0</v>
      </c>
      <c r="E89" s="54">
        <v>0</v>
      </c>
      <c r="F89" s="44">
        <f t="shared" si="3"/>
        <v>0</v>
      </c>
      <c r="G89" s="53"/>
      <c r="H89" s="43">
        <v>0</v>
      </c>
      <c r="I89" s="43">
        <v>0</v>
      </c>
      <c r="J89" s="43">
        <v>0</v>
      </c>
      <c r="K89" s="245">
        <f t="shared" si="4"/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54">
        <v>0</v>
      </c>
      <c r="Z89" s="54">
        <v>0</v>
      </c>
      <c r="AA89" s="54">
        <v>0</v>
      </c>
      <c r="AB89" s="54">
        <v>0</v>
      </c>
      <c r="AC89" s="54">
        <v>0</v>
      </c>
      <c r="AD89" s="54">
        <v>0</v>
      </c>
      <c r="AE89" s="54">
        <v>0</v>
      </c>
      <c r="AF89" s="54">
        <v>0</v>
      </c>
      <c r="AG89" s="47">
        <v>0</v>
      </c>
      <c r="AI89" s="48">
        <f t="shared" si="5"/>
        <v>0</v>
      </c>
    </row>
    <row r="90" spans="1:35">
      <c r="A90" s="52"/>
      <c r="B90" s="53"/>
      <c r="C90" s="53"/>
      <c r="D90" s="43">
        <v>0</v>
      </c>
      <c r="E90" s="54">
        <v>0</v>
      </c>
      <c r="F90" s="44">
        <f t="shared" si="3"/>
        <v>0</v>
      </c>
      <c r="G90" s="53"/>
      <c r="H90" s="43">
        <v>0</v>
      </c>
      <c r="I90" s="43">
        <v>0</v>
      </c>
      <c r="J90" s="43">
        <v>0</v>
      </c>
      <c r="K90" s="245">
        <f t="shared" si="4"/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54">
        <v>0</v>
      </c>
      <c r="AA90" s="54">
        <v>0</v>
      </c>
      <c r="AB90" s="54">
        <v>0</v>
      </c>
      <c r="AC90" s="54">
        <v>0</v>
      </c>
      <c r="AD90" s="54">
        <v>0</v>
      </c>
      <c r="AE90" s="54">
        <v>0</v>
      </c>
      <c r="AF90" s="54">
        <v>0</v>
      </c>
      <c r="AG90" s="47">
        <v>0</v>
      </c>
      <c r="AI90" s="48">
        <f t="shared" si="5"/>
        <v>0</v>
      </c>
    </row>
    <row r="91" spans="1:35">
      <c r="A91" s="52"/>
      <c r="B91" s="53"/>
      <c r="C91" s="53"/>
      <c r="D91" s="43">
        <v>0</v>
      </c>
      <c r="E91" s="54">
        <v>0</v>
      </c>
      <c r="F91" s="44">
        <f t="shared" si="3"/>
        <v>0</v>
      </c>
      <c r="G91" s="53"/>
      <c r="H91" s="43">
        <v>0</v>
      </c>
      <c r="I91" s="43">
        <v>0</v>
      </c>
      <c r="J91" s="43">
        <v>0</v>
      </c>
      <c r="K91" s="245">
        <f t="shared" si="4"/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47">
        <v>0</v>
      </c>
      <c r="AI91" s="48">
        <f t="shared" si="5"/>
        <v>0</v>
      </c>
    </row>
    <row r="92" spans="1:35">
      <c r="A92" s="52"/>
      <c r="B92" s="53"/>
      <c r="C92" s="53"/>
      <c r="D92" s="43">
        <v>0</v>
      </c>
      <c r="E92" s="54">
        <v>0</v>
      </c>
      <c r="F92" s="44">
        <f t="shared" si="3"/>
        <v>0</v>
      </c>
      <c r="G92" s="53"/>
      <c r="H92" s="43">
        <v>0</v>
      </c>
      <c r="I92" s="43">
        <v>0</v>
      </c>
      <c r="J92" s="54">
        <v>0</v>
      </c>
      <c r="K92" s="246">
        <f t="shared" ref="K92:K100" si="6">H92-I92-J92</f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  <c r="AG92" s="47">
        <v>0</v>
      </c>
      <c r="AI92" s="48">
        <f t="shared" si="5"/>
        <v>0</v>
      </c>
    </row>
    <row r="93" spans="1:35">
      <c r="A93" s="46"/>
      <c r="D93" s="43">
        <v>0</v>
      </c>
      <c r="E93" s="43">
        <v>0</v>
      </c>
      <c r="F93" s="44">
        <f t="shared" si="3"/>
        <v>0</v>
      </c>
      <c r="H93" s="43">
        <v>0</v>
      </c>
      <c r="I93" s="43">
        <v>0</v>
      </c>
      <c r="J93" s="43">
        <v>0</v>
      </c>
      <c r="K93" s="245">
        <f t="shared" si="6"/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54">
        <v>0</v>
      </c>
      <c r="V93" s="43">
        <v>0</v>
      </c>
      <c r="W93" s="43">
        <v>0</v>
      </c>
      <c r="X93" s="54">
        <v>0</v>
      </c>
      <c r="Y93" s="43">
        <v>0</v>
      </c>
      <c r="Z93" s="54">
        <v>0</v>
      </c>
      <c r="AA93" s="43">
        <v>0</v>
      </c>
      <c r="AB93" s="43">
        <v>0</v>
      </c>
      <c r="AC93" s="43">
        <v>0</v>
      </c>
      <c r="AD93" s="43">
        <v>0</v>
      </c>
      <c r="AE93" s="43">
        <v>0</v>
      </c>
      <c r="AF93" s="43">
        <v>0</v>
      </c>
      <c r="AG93" s="47">
        <v>0</v>
      </c>
      <c r="AI93" s="48">
        <f t="shared" si="5"/>
        <v>0</v>
      </c>
    </row>
    <row r="94" spans="1:35">
      <c r="A94" s="46"/>
      <c r="D94" s="43">
        <v>0</v>
      </c>
      <c r="E94" s="43">
        <v>0</v>
      </c>
      <c r="F94" s="44">
        <f t="shared" si="3"/>
        <v>0</v>
      </c>
      <c r="H94" s="43">
        <v>0</v>
      </c>
      <c r="I94" s="43">
        <v>0</v>
      </c>
      <c r="J94" s="43">
        <v>0</v>
      </c>
      <c r="K94" s="245">
        <f t="shared" si="6"/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v>0</v>
      </c>
      <c r="U94" s="54">
        <v>0</v>
      </c>
      <c r="V94" s="43">
        <v>0</v>
      </c>
      <c r="W94" s="43">
        <v>0</v>
      </c>
      <c r="X94" s="54">
        <v>0</v>
      </c>
      <c r="Y94" s="43">
        <v>0</v>
      </c>
      <c r="Z94" s="43">
        <v>0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0</v>
      </c>
      <c r="AG94" s="47">
        <v>0</v>
      </c>
      <c r="AI94" s="48">
        <f t="shared" si="5"/>
        <v>0</v>
      </c>
    </row>
    <row r="95" spans="1:35">
      <c r="A95" s="46"/>
      <c r="D95" s="43">
        <v>0</v>
      </c>
      <c r="E95" s="43">
        <v>0</v>
      </c>
      <c r="F95" s="44">
        <f t="shared" si="3"/>
        <v>0</v>
      </c>
      <c r="H95" s="43">
        <v>0</v>
      </c>
      <c r="I95" s="43">
        <v>0</v>
      </c>
      <c r="J95" s="43">
        <v>0</v>
      </c>
      <c r="K95" s="245">
        <f t="shared" si="6"/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0</v>
      </c>
      <c r="X95" s="54">
        <v>0</v>
      </c>
      <c r="Y95" s="43">
        <v>0</v>
      </c>
      <c r="Z95" s="43">
        <v>0</v>
      </c>
      <c r="AA95" s="43">
        <v>0</v>
      </c>
      <c r="AB95" s="43">
        <v>0</v>
      </c>
      <c r="AC95" s="43">
        <v>0</v>
      </c>
      <c r="AD95" s="43">
        <v>0</v>
      </c>
      <c r="AE95" s="43">
        <v>0</v>
      </c>
      <c r="AF95" s="43">
        <v>0</v>
      </c>
      <c r="AG95" s="47">
        <v>0</v>
      </c>
      <c r="AI95" s="48">
        <f t="shared" si="5"/>
        <v>0</v>
      </c>
    </row>
    <row r="96" spans="1:35">
      <c r="A96" s="46"/>
      <c r="D96" s="43">
        <v>0</v>
      </c>
      <c r="E96" s="43">
        <v>0</v>
      </c>
      <c r="F96" s="44">
        <f t="shared" si="3"/>
        <v>0</v>
      </c>
      <c r="H96" s="43">
        <v>0</v>
      </c>
      <c r="I96" s="43">
        <v>0</v>
      </c>
      <c r="J96" s="43">
        <v>0</v>
      </c>
      <c r="K96" s="245">
        <f t="shared" si="6"/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7">
        <v>0</v>
      </c>
      <c r="AI96" s="48">
        <f t="shared" si="5"/>
        <v>0</v>
      </c>
    </row>
    <row r="97" spans="1:35">
      <c r="A97" s="46"/>
      <c r="D97" s="43">
        <v>0</v>
      </c>
      <c r="E97" s="43">
        <v>0</v>
      </c>
      <c r="F97" s="44">
        <f t="shared" si="3"/>
        <v>0</v>
      </c>
      <c r="H97" s="43">
        <v>0</v>
      </c>
      <c r="I97" s="43">
        <v>0</v>
      </c>
      <c r="J97" s="43">
        <v>0</v>
      </c>
      <c r="K97" s="245">
        <f t="shared" si="6"/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43">
        <v>0</v>
      </c>
      <c r="W97" s="43">
        <v>0</v>
      </c>
      <c r="X97" s="43">
        <v>0</v>
      </c>
      <c r="Y97" s="43">
        <v>0</v>
      </c>
      <c r="Z97" s="43">
        <v>0</v>
      </c>
      <c r="AA97" s="43">
        <v>0</v>
      </c>
      <c r="AB97" s="43">
        <v>0</v>
      </c>
      <c r="AC97" s="43">
        <v>0</v>
      </c>
      <c r="AD97" s="43">
        <v>0</v>
      </c>
      <c r="AE97" s="43">
        <v>0</v>
      </c>
      <c r="AF97" s="43">
        <v>0</v>
      </c>
      <c r="AG97" s="47">
        <v>0</v>
      </c>
      <c r="AI97" s="48">
        <f t="shared" si="5"/>
        <v>0</v>
      </c>
    </row>
    <row r="98" spans="1:35">
      <c r="A98" s="46"/>
      <c r="D98" s="43">
        <v>0</v>
      </c>
      <c r="E98" s="43">
        <v>0</v>
      </c>
      <c r="F98" s="44">
        <f t="shared" si="3"/>
        <v>0</v>
      </c>
      <c r="H98" s="43">
        <v>0</v>
      </c>
      <c r="I98" s="43">
        <v>0</v>
      </c>
      <c r="J98" s="43">
        <v>0</v>
      </c>
      <c r="K98" s="245">
        <f t="shared" si="6"/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v>0</v>
      </c>
      <c r="V98" s="43">
        <v>0</v>
      </c>
      <c r="W98" s="43">
        <v>0</v>
      </c>
      <c r="X98" s="43">
        <v>0</v>
      </c>
      <c r="Y98" s="43">
        <v>0</v>
      </c>
      <c r="Z98" s="43">
        <v>0</v>
      </c>
      <c r="AA98" s="43">
        <v>0</v>
      </c>
      <c r="AB98" s="43">
        <v>0</v>
      </c>
      <c r="AC98" s="43">
        <v>0</v>
      </c>
      <c r="AD98" s="43">
        <v>0</v>
      </c>
      <c r="AE98" s="43">
        <v>0</v>
      </c>
      <c r="AF98" s="43">
        <v>0</v>
      </c>
      <c r="AG98" s="47">
        <v>0</v>
      </c>
      <c r="AI98" s="48">
        <f t="shared" si="5"/>
        <v>0</v>
      </c>
    </row>
    <row r="99" spans="1:35">
      <c r="A99" s="46"/>
      <c r="D99" s="43">
        <v>0</v>
      </c>
      <c r="E99" s="43">
        <v>0</v>
      </c>
      <c r="F99" s="44">
        <f t="shared" si="3"/>
        <v>0</v>
      </c>
      <c r="H99" s="43">
        <v>0</v>
      </c>
      <c r="I99" s="43">
        <v>0</v>
      </c>
      <c r="J99" s="43">
        <v>0</v>
      </c>
      <c r="K99" s="245">
        <f t="shared" si="6"/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  <c r="AB99" s="43">
        <v>0</v>
      </c>
      <c r="AC99" s="43">
        <v>0</v>
      </c>
      <c r="AD99" s="43">
        <v>0</v>
      </c>
      <c r="AE99" s="43">
        <v>0</v>
      </c>
      <c r="AF99" s="43">
        <v>0</v>
      </c>
      <c r="AG99" s="47">
        <v>0</v>
      </c>
      <c r="AI99" s="48">
        <f t="shared" si="5"/>
        <v>0</v>
      </c>
    </row>
    <row r="100" spans="1:35">
      <c r="A100" s="46"/>
      <c r="D100" s="43">
        <v>0</v>
      </c>
      <c r="E100" s="43">
        <v>0</v>
      </c>
      <c r="F100" s="44">
        <f t="shared" si="3"/>
        <v>0</v>
      </c>
      <c r="H100" s="43">
        <v>0</v>
      </c>
      <c r="I100" s="43">
        <v>0</v>
      </c>
      <c r="J100" s="43">
        <v>0</v>
      </c>
      <c r="K100" s="245">
        <f t="shared" si="6"/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43">
        <v>0</v>
      </c>
      <c r="X100" s="43">
        <v>0</v>
      </c>
      <c r="Y100" s="43">
        <v>0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3">
        <v>0</v>
      </c>
      <c r="AG100" s="47">
        <v>0</v>
      </c>
      <c r="AI100" s="48">
        <f t="shared" si="5"/>
        <v>0</v>
      </c>
    </row>
    <row r="101" spans="1:35" ht="12" thickBot="1">
      <c r="A101" s="62" t="s">
        <v>71</v>
      </c>
      <c r="B101" s="62"/>
      <c r="C101" s="62"/>
      <c r="D101" s="63">
        <f>SUM(D7:D80)</f>
        <v>0</v>
      </c>
      <c r="E101" s="63">
        <f>SUM(E7:E80)</f>
        <v>0</v>
      </c>
      <c r="F101" s="62"/>
      <c r="G101" s="62"/>
      <c r="H101" s="63">
        <f>SUM(H7:H100)</f>
        <v>0</v>
      </c>
      <c r="I101" s="63">
        <f>SUM(I7:I100)</f>
        <v>0</v>
      </c>
      <c r="J101" s="63">
        <f>SUM(J7:J100)</f>
        <v>0</v>
      </c>
      <c r="K101" s="63">
        <f>SUM(K7:K100)</f>
        <v>0</v>
      </c>
      <c r="L101" s="63">
        <f t="shared" ref="L101:AG101" si="7">SUM(L7:L100)</f>
        <v>0</v>
      </c>
      <c r="M101" s="63">
        <f t="shared" si="7"/>
        <v>0</v>
      </c>
      <c r="N101" s="63">
        <f t="shared" si="7"/>
        <v>0</v>
      </c>
      <c r="O101" s="63">
        <f t="shared" si="7"/>
        <v>0</v>
      </c>
      <c r="P101" s="63">
        <f t="shared" si="7"/>
        <v>0</v>
      </c>
      <c r="Q101" s="63">
        <f t="shared" si="7"/>
        <v>0</v>
      </c>
      <c r="R101" s="63">
        <f t="shared" si="7"/>
        <v>0</v>
      </c>
      <c r="S101" s="63">
        <f t="shared" si="7"/>
        <v>0</v>
      </c>
      <c r="T101" s="63">
        <f t="shared" si="7"/>
        <v>0</v>
      </c>
      <c r="U101" s="63">
        <f t="shared" si="7"/>
        <v>0</v>
      </c>
      <c r="V101" s="63">
        <f t="shared" si="7"/>
        <v>0</v>
      </c>
      <c r="W101" s="63">
        <f t="shared" si="7"/>
        <v>0</v>
      </c>
      <c r="X101" s="63">
        <f t="shared" si="7"/>
        <v>0</v>
      </c>
      <c r="Y101" s="63">
        <f t="shared" si="7"/>
        <v>0</v>
      </c>
      <c r="Z101" s="63">
        <f t="shared" si="7"/>
        <v>0</v>
      </c>
      <c r="AA101" s="63">
        <f t="shared" si="7"/>
        <v>0</v>
      </c>
      <c r="AB101" s="63">
        <f t="shared" si="7"/>
        <v>0</v>
      </c>
      <c r="AC101" s="63">
        <f t="shared" si="7"/>
        <v>0</v>
      </c>
      <c r="AD101" s="63">
        <f t="shared" si="7"/>
        <v>0</v>
      </c>
      <c r="AE101" s="63">
        <f t="shared" si="7"/>
        <v>0</v>
      </c>
      <c r="AF101" s="63">
        <f t="shared" si="7"/>
        <v>0</v>
      </c>
      <c r="AG101" s="63">
        <f t="shared" si="7"/>
        <v>0</v>
      </c>
      <c r="AI101" s="48">
        <f t="shared" si="5"/>
        <v>0</v>
      </c>
    </row>
    <row r="103" spans="1:35">
      <c r="H103" s="34" t="s">
        <v>90</v>
      </c>
      <c r="J103" s="34" t="s">
        <v>90</v>
      </c>
      <c r="K103" s="34" t="s">
        <v>90</v>
      </c>
      <c r="L103" s="34" t="s">
        <v>90</v>
      </c>
      <c r="M103" s="34" t="s">
        <v>90</v>
      </c>
      <c r="N103" s="34" t="s">
        <v>90</v>
      </c>
      <c r="O103" s="34" t="s">
        <v>90</v>
      </c>
      <c r="R103" s="34" t="s">
        <v>90</v>
      </c>
      <c r="S103" s="34" t="s">
        <v>90</v>
      </c>
      <c r="T103" s="34" t="s">
        <v>90</v>
      </c>
      <c r="U103" s="34" t="s">
        <v>90</v>
      </c>
    </row>
    <row r="104" spans="1:35">
      <c r="F104" s="46">
        <f>'VAT returns'!A8</f>
        <v>41333</v>
      </c>
      <c r="H104" s="208">
        <f>SUM(H8:H13)</f>
        <v>0</v>
      </c>
      <c r="I104" s="221">
        <f t="shared" ref="I104:AG104" si="8">SUM(I8:I13)</f>
        <v>0</v>
      </c>
      <c r="J104" s="208">
        <f t="shared" si="8"/>
        <v>0</v>
      </c>
      <c r="K104" s="208">
        <f t="shared" si="8"/>
        <v>0</v>
      </c>
      <c r="L104" s="208">
        <f t="shared" si="8"/>
        <v>0</v>
      </c>
      <c r="M104" s="208">
        <v>0</v>
      </c>
      <c r="N104" s="208">
        <f t="shared" si="8"/>
        <v>0</v>
      </c>
      <c r="O104" s="208">
        <f t="shared" si="8"/>
        <v>0</v>
      </c>
      <c r="P104" s="221">
        <f t="shared" si="8"/>
        <v>0</v>
      </c>
      <c r="Q104" s="221">
        <f t="shared" si="8"/>
        <v>0</v>
      </c>
      <c r="R104" s="208">
        <v>0</v>
      </c>
      <c r="S104" s="208">
        <v>0</v>
      </c>
      <c r="T104" s="208">
        <v>0</v>
      </c>
      <c r="U104" s="208">
        <f t="shared" si="8"/>
        <v>0</v>
      </c>
      <c r="V104" s="222">
        <v>0</v>
      </c>
      <c r="W104" s="221">
        <f t="shared" si="8"/>
        <v>0</v>
      </c>
      <c r="X104" s="221">
        <f t="shared" si="8"/>
        <v>0</v>
      </c>
      <c r="Y104" s="221">
        <f t="shared" si="8"/>
        <v>0</v>
      </c>
      <c r="Z104" s="221">
        <f t="shared" si="8"/>
        <v>0</v>
      </c>
      <c r="AA104" s="221">
        <f t="shared" si="8"/>
        <v>0</v>
      </c>
      <c r="AB104" s="221">
        <f t="shared" si="8"/>
        <v>0</v>
      </c>
      <c r="AC104" s="221">
        <f t="shared" si="8"/>
        <v>0</v>
      </c>
      <c r="AD104" s="221">
        <f t="shared" si="8"/>
        <v>0</v>
      </c>
      <c r="AE104" s="221">
        <f t="shared" si="8"/>
        <v>0</v>
      </c>
      <c r="AF104" s="221">
        <f t="shared" si="8"/>
        <v>0</v>
      </c>
      <c r="AG104" s="221">
        <f t="shared" si="8"/>
        <v>0</v>
      </c>
    </row>
    <row r="105" spans="1:35">
      <c r="F105" s="46">
        <f>'VAT returns'!A10</f>
        <v>41425</v>
      </c>
      <c r="H105" s="208">
        <f t="shared" ref="H105:W105" si="9">SUM(H42:H68)</f>
        <v>0</v>
      </c>
      <c r="I105" s="209">
        <f t="shared" si="9"/>
        <v>0</v>
      </c>
      <c r="J105" s="208">
        <f t="shared" si="9"/>
        <v>0</v>
      </c>
      <c r="K105" s="208">
        <f t="shared" si="9"/>
        <v>0</v>
      </c>
      <c r="L105" s="208">
        <f t="shared" si="9"/>
        <v>0</v>
      </c>
      <c r="M105" s="208">
        <f t="shared" si="9"/>
        <v>0</v>
      </c>
      <c r="N105" s="208">
        <f t="shared" si="9"/>
        <v>0</v>
      </c>
      <c r="O105" s="208">
        <f t="shared" si="9"/>
        <v>0</v>
      </c>
      <c r="P105" s="209">
        <f t="shared" si="9"/>
        <v>0</v>
      </c>
      <c r="Q105" s="209">
        <f t="shared" si="9"/>
        <v>0</v>
      </c>
      <c r="R105" s="222">
        <f t="shared" si="9"/>
        <v>0</v>
      </c>
      <c r="S105" s="208">
        <f t="shared" si="9"/>
        <v>0</v>
      </c>
      <c r="T105" s="208">
        <f t="shared" si="9"/>
        <v>0</v>
      </c>
      <c r="U105" s="208">
        <f t="shared" si="9"/>
        <v>0</v>
      </c>
      <c r="V105" s="221">
        <f t="shared" si="9"/>
        <v>0</v>
      </c>
      <c r="W105" s="209">
        <f t="shared" si="9"/>
        <v>0</v>
      </c>
      <c r="X105" s="209">
        <f t="shared" ref="X105:AG105" si="10">SUM(X42:X68)</f>
        <v>0</v>
      </c>
      <c r="Y105" s="209">
        <f t="shared" si="10"/>
        <v>0</v>
      </c>
      <c r="Z105" s="209">
        <f t="shared" si="10"/>
        <v>0</v>
      </c>
      <c r="AA105" s="209">
        <f t="shared" si="10"/>
        <v>0</v>
      </c>
      <c r="AB105" s="209">
        <f t="shared" si="10"/>
        <v>0</v>
      </c>
      <c r="AC105" s="209">
        <f t="shared" si="10"/>
        <v>0</v>
      </c>
      <c r="AD105" s="209">
        <f t="shared" si="10"/>
        <v>0</v>
      </c>
      <c r="AE105" s="209">
        <f t="shared" si="10"/>
        <v>0</v>
      </c>
      <c r="AF105" s="209">
        <f t="shared" si="10"/>
        <v>0</v>
      </c>
      <c r="AG105" s="209">
        <f t="shared" si="10"/>
        <v>0</v>
      </c>
    </row>
    <row r="106" spans="1:35">
      <c r="F106" s="46">
        <f>'VAT returns'!A12</f>
        <v>41517</v>
      </c>
      <c r="H106" s="208">
        <f t="shared" ref="H106:X106" si="11">SUM(H69:H92)</f>
        <v>0</v>
      </c>
      <c r="I106" s="209">
        <f t="shared" si="11"/>
        <v>0</v>
      </c>
      <c r="J106" s="208">
        <f>SUM(J69:J92)</f>
        <v>0</v>
      </c>
      <c r="K106" s="208">
        <f t="shared" si="11"/>
        <v>0</v>
      </c>
      <c r="L106" s="208">
        <f t="shared" si="11"/>
        <v>0</v>
      </c>
      <c r="M106" s="208">
        <f t="shared" si="11"/>
        <v>0</v>
      </c>
      <c r="N106" s="208">
        <f t="shared" si="11"/>
        <v>0</v>
      </c>
      <c r="O106" s="208">
        <f t="shared" si="11"/>
        <v>0</v>
      </c>
      <c r="P106" s="213">
        <f t="shared" si="11"/>
        <v>0</v>
      </c>
      <c r="Q106" s="209">
        <f t="shared" si="11"/>
        <v>0</v>
      </c>
      <c r="R106" s="222">
        <f t="shared" si="11"/>
        <v>0</v>
      </c>
      <c r="S106" s="208">
        <f t="shared" si="11"/>
        <v>0</v>
      </c>
      <c r="T106" s="208">
        <f t="shared" si="11"/>
        <v>0</v>
      </c>
      <c r="U106" s="208">
        <f t="shared" si="11"/>
        <v>0</v>
      </c>
      <c r="V106" s="221">
        <f t="shared" si="11"/>
        <v>0</v>
      </c>
      <c r="W106" s="209">
        <f t="shared" si="11"/>
        <v>0</v>
      </c>
      <c r="X106" s="209">
        <f t="shared" si="11"/>
        <v>0</v>
      </c>
      <c r="Y106" s="209">
        <f t="shared" ref="Y106:AG106" si="12">SUM(Y69:Y92)</f>
        <v>0</v>
      </c>
      <c r="Z106" s="209">
        <f t="shared" si="12"/>
        <v>0</v>
      </c>
      <c r="AA106" s="209">
        <f t="shared" si="12"/>
        <v>0</v>
      </c>
      <c r="AB106" s="209">
        <f t="shared" si="12"/>
        <v>0</v>
      </c>
      <c r="AC106" s="209">
        <f t="shared" si="12"/>
        <v>0</v>
      </c>
      <c r="AD106" s="209">
        <f t="shared" si="12"/>
        <v>0</v>
      </c>
      <c r="AE106" s="209">
        <f t="shared" si="12"/>
        <v>0</v>
      </c>
      <c r="AF106" s="209">
        <f t="shared" si="12"/>
        <v>0</v>
      </c>
      <c r="AG106" s="209">
        <f t="shared" si="12"/>
        <v>0</v>
      </c>
    </row>
    <row r="107" spans="1:35">
      <c r="F107" s="46">
        <f>'VAT returns'!A14</f>
        <v>41608</v>
      </c>
      <c r="H107" s="214"/>
      <c r="I107" s="215"/>
      <c r="J107" s="214"/>
      <c r="K107" s="214"/>
      <c r="L107" s="214"/>
      <c r="M107" s="214"/>
      <c r="N107" s="216"/>
      <c r="O107" s="212"/>
      <c r="P107" s="217"/>
      <c r="Q107" s="215"/>
      <c r="R107" s="224"/>
      <c r="S107" s="214"/>
      <c r="T107" s="214"/>
      <c r="U107" s="214"/>
      <c r="V107" s="226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</row>
    <row r="108" spans="1:35">
      <c r="F108" s="64" t="s">
        <v>71</v>
      </c>
      <c r="H108" s="212">
        <f>SUM(H104:H107)</f>
        <v>0</v>
      </c>
      <c r="I108" s="213">
        <f t="shared" ref="I108:AG108" si="13">SUM(I104:I107)</f>
        <v>0</v>
      </c>
      <c r="J108" s="212">
        <f t="shared" si="13"/>
        <v>0</v>
      </c>
      <c r="K108" s="212">
        <f t="shared" si="13"/>
        <v>0</v>
      </c>
      <c r="L108" s="212">
        <f>SUM(L104:L107)</f>
        <v>0</v>
      </c>
      <c r="M108" s="212">
        <f>SUM(M104:M107)</f>
        <v>0</v>
      </c>
      <c r="N108" s="212">
        <f>SUM(N104:N107)</f>
        <v>0</v>
      </c>
      <c r="O108" s="212">
        <f t="shared" si="13"/>
        <v>0</v>
      </c>
      <c r="P108" s="213">
        <f t="shared" si="13"/>
        <v>0</v>
      </c>
      <c r="Q108" s="213">
        <f t="shared" si="13"/>
        <v>0</v>
      </c>
      <c r="R108" s="223">
        <f>SUM(R104:R107)</f>
        <v>0</v>
      </c>
      <c r="S108" s="212">
        <f>SUM(S104:S107)</f>
        <v>0</v>
      </c>
      <c r="T108" s="212">
        <f>SUM(T104:T107)</f>
        <v>0</v>
      </c>
      <c r="U108" s="212">
        <f>SUM(U104:U107)</f>
        <v>0</v>
      </c>
      <c r="V108" s="213">
        <f t="shared" si="13"/>
        <v>0</v>
      </c>
      <c r="W108" s="213">
        <f t="shared" si="13"/>
        <v>0</v>
      </c>
      <c r="X108" s="213">
        <f t="shared" si="13"/>
        <v>0</v>
      </c>
      <c r="Y108" s="213">
        <f t="shared" si="13"/>
        <v>0</v>
      </c>
      <c r="Z108" s="213">
        <f t="shared" si="13"/>
        <v>0</v>
      </c>
      <c r="AA108" s="213">
        <f t="shared" si="13"/>
        <v>0</v>
      </c>
      <c r="AB108" s="213">
        <f t="shared" si="13"/>
        <v>0</v>
      </c>
      <c r="AC108" s="213">
        <f t="shared" si="13"/>
        <v>0</v>
      </c>
      <c r="AD108" s="213">
        <f t="shared" si="13"/>
        <v>0</v>
      </c>
      <c r="AE108" s="213">
        <f t="shared" si="13"/>
        <v>0</v>
      </c>
      <c r="AF108" s="213">
        <f t="shared" si="13"/>
        <v>0</v>
      </c>
      <c r="AG108" s="213">
        <f t="shared" si="13"/>
        <v>0</v>
      </c>
    </row>
    <row r="109" spans="1:35">
      <c r="N109" s="46"/>
      <c r="O109" s="66"/>
      <c r="P109" s="54"/>
    </row>
    <row r="110" spans="1:35">
      <c r="F110" s="67" t="s">
        <v>65</v>
      </c>
      <c r="H110" s="54">
        <f>H101-H108</f>
        <v>0</v>
      </c>
      <c r="I110" s="54">
        <f t="shared" ref="I110:AG110" si="14">I101-I108</f>
        <v>0</v>
      </c>
      <c r="J110" s="54">
        <f t="shared" si="14"/>
        <v>0</v>
      </c>
      <c r="K110" s="54">
        <f>K101-K108</f>
        <v>0</v>
      </c>
      <c r="L110" s="54">
        <f t="shared" si="14"/>
        <v>0</v>
      </c>
      <c r="M110" s="54">
        <f t="shared" si="14"/>
        <v>0</v>
      </c>
      <c r="N110" s="54">
        <f t="shared" si="14"/>
        <v>0</v>
      </c>
      <c r="O110" s="54">
        <f t="shared" si="14"/>
        <v>0</v>
      </c>
      <c r="P110" s="54">
        <f t="shared" si="14"/>
        <v>0</v>
      </c>
      <c r="Q110" s="54">
        <f t="shared" si="14"/>
        <v>0</v>
      </c>
      <c r="R110" s="54">
        <f t="shared" si="14"/>
        <v>0</v>
      </c>
      <c r="S110" s="54">
        <f>S101-S108</f>
        <v>0</v>
      </c>
      <c r="T110" s="54">
        <f t="shared" si="14"/>
        <v>0</v>
      </c>
      <c r="U110" s="54">
        <f t="shared" si="14"/>
        <v>0</v>
      </c>
      <c r="V110" s="54">
        <f t="shared" si="14"/>
        <v>0</v>
      </c>
      <c r="W110" s="54">
        <f t="shared" si="14"/>
        <v>0</v>
      </c>
      <c r="X110" s="54">
        <f t="shared" si="14"/>
        <v>0</v>
      </c>
      <c r="Y110" s="54">
        <f t="shared" si="14"/>
        <v>0</v>
      </c>
      <c r="Z110" s="54">
        <f t="shared" si="14"/>
        <v>0</v>
      </c>
      <c r="AA110" s="54">
        <f t="shared" si="14"/>
        <v>0</v>
      </c>
      <c r="AB110" s="54">
        <f t="shared" si="14"/>
        <v>0</v>
      </c>
      <c r="AC110" s="54">
        <f t="shared" si="14"/>
        <v>0</v>
      </c>
      <c r="AD110" s="54">
        <f t="shared" si="14"/>
        <v>0</v>
      </c>
      <c r="AE110" s="54">
        <f t="shared" si="14"/>
        <v>0</v>
      </c>
      <c r="AF110" s="54">
        <f t="shared" si="14"/>
        <v>0</v>
      </c>
      <c r="AG110" s="54">
        <f t="shared" si="14"/>
        <v>0</v>
      </c>
    </row>
  </sheetData>
  <mergeCells count="3">
    <mergeCell ref="A1:D1"/>
    <mergeCell ref="A2:D2"/>
    <mergeCell ref="A3:D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7" orientation="landscape" verticalDpi="0" r:id="rId1"/>
  <rowBreaks count="1" manualBreakCount="1">
    <brk id="45" max="30" man="1"/>
  </rowBreaks>
  <ignoredErrors>
    <ignoredError sqref="AI8:AI10 H105:J105 L105:M105 O105:AG105 H106:J106 K106:AG106 AI11:AI101 D101:E101 H104:L104 U104 N104:Q104 W104:AG10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sqref="A1:C1"/>
    </sheetView>
  </sheetViews>
  <sheetFormatPr defaultColWidth="8.85546875" defaultRowHeight="11.25"/>
  <cols>
    <col min="1" max="1" width="12.7109375" style="34" bestFit="1" customWidth="1"/>
    <col min="2" max="2" width="8.28515625" style="34" bestFit="1" customWidth="1"/>
    <col min="3" max="3" width="8.85546875" style="34"/>
    <col min="4" max="4" width="5" style="34" bestFit="1" customWidth="1"/>
    <col min="5" max="5" width="6.42578125" style="34" bestFit="1" customWidth="1"/>
    <col min="6" max="6" width="5.28515625" style="34" bestFit="1" customWidth="1"/>
    <col min="7" max="7" width="3.7109375" style="34" customWidth="1"/>
    <col min="8" max="8" width="9" style="34" bestFit="1" customWidth="1"/>
    <col min="9" max="9" width="8.140625" style="34" bestFit="1" customWidth="1"/>
    <col min="10" max="10" width="9" style="34" bestFit="1" customWidth="1"/>
    <col min="11" max="11" width="4.28515625" style="34" customWidth="1"/>
    <col min="12" max="12" width="8.140625" style="34" bestFit="1" customWidth="1"/>
    <col min="13" max="14" width="2.7109375" style="34" customWidth="1"/>
    <col min="15" max="15" width="12.28515625" style="34" bestFit="1" customWidth="1"/>
    <col min="16" max="16" width="8.28515625" style="34" bestFit="1" customWidth="1"/>
    <col min="17" max="17" width="5.42578125" style="34" bestFit="1" customWidth="1"/>
    <col min="18" max="18" width="11.5703125" style="34" bestFit="1" customWidth="1"/>
    <col min="19" max="19" width="9" style="34" bestFit="1" customWidth="1"/>
    <col min="20" max="22" width="8.7109375" style="34" bestFit="1" customWidth="1"/>
    <col min="23" max="16384" width="8.85546875" style="34"/>
  </cols>
  <sheetData>
    <row r="1" spans="1:20" s="38" customFormat="1" ht="10.5">
      <c r="A1" s="230" t="str">
        <f>'Profit and loss'!A1:B1</f>
        <v>[Company Name]</v>
      </c>
      <c r="B1" s="230"/>
      <c r="C1" s="230"/>
    </row>
    <row r="2" spans="1:20" s="38" customFormat="1" ht="10.5">
      <c r="A2" s="230" t="str">
        <f>'Profit and loss'!A2:B2</f>
        <v>[Accounting Period]</v>
      </c>
      <c r="B2" s="230"/>
      <c r="C2" s="230"/>
    </row>
    <row r="3" spans="1:20" s="38" customFormat="1">
      <c r="A3" s="230" t="s">
        <v>192</v>
      </c>
      <c r="B3" s="230"/>
      <c r="C3" s="230"/>
      <c r="O3" s="110" t="s">
        <v>83</v>
      </c>
      <c r="P3" s="111"/>
      <c r="Q3" s="112"/>
      <c r="R3" s="112"/>
      <c r="S3" s="112"/>
      <c r="T3" s="112"/>
    </row>
    <row r="4" spans="1:20" s="38" customFormat="1" thickBot="1">
      <c r="O4" s="112"/>
      <c r="P4" s="112"/>
      <c r="Q4" s="112"/>
      <c r="R4" s="112"/>
      <c r="S4" s="112"/>
      <c r="T4" s="112"/>
    </row>
    <row r="5" spans="1:20" s="38" customFormat="1">
      <c r="A5" s="199" t="s">
        <v>15</v>
      </c>
      <c r="B5" s="189"/>
      <c r="C5" s="189"/>
      <c r="D5" s="189" t="s">
        <v>72</v>
      </c>
      <c r="E5" s="189" t="s">
        <v>148</v>
      </c>
      <c r="F5" s="189" t="s">
        <v>120</v>
      </c>
      <c r="G5" s="189"/>
      <c r="H5" s="189" t="s">
        <v>72</v>
      </c>
      <c r="I5" s="189" t="s">
        <v>147</v>
      </c>
      <c r="J5" s="189" t="s">
        <v>120</v>
      </c>
      <c r="K5" s="189"/>
      <c r="L5" s="192" t="s">
        <v>66</v>
      </c>
      <c r="O5" s="113" t="s">
        <v>16</v>
      </c>
      <c r="P5" s="114" t="s">
        <v>17</v>
      </c>
      <c r="Q5" s="114"/>
      <c r="R5" s="115" t="s">
        <v>5</v>
      </c>
      <c r="S5" s="114" t="s">
        <v>117</v>
      </c>
      <c r="T5" s="116" t="s">
        <v>20</v>
      </c>
    </row>
    <row r="6" spans="1:20" s="38" customFormat="1" ht="12" thickBot="1">
      <c r="A6" s="200" t="s">
        <v>116</v>
      </c>
      <c r="B6" s="195"/>
      <c r="C6" s="195"/>
      <c r="D6" s="195" t="s">
        <v>10</v>
      </c>
      <c r="E6" s="195" t="s">
        <v>5</v>
      </c>
      <c r="F6" s="195" t="s">
        <v>10</v>
      </c>
      <c r="G6" s="195"/>
      <c r="H6" s="195" t="s">
        <v>121</v>
      </c>
      <c r="I6" s="195" t="s">
        <v>5</v>
      </c>
      <c r="J6" s="195" t="s">
        <v>121</v>
      </c>
      <c r="K6" s="195"/>
      <c r="L6" s="198" t="s">
        <v>67</v>
      </c>
      <c r="O6" s="117" t="s">
        <v>116</v>
      </c>
      <c r="P6" s="118" t="s">
        <v>18</v>
      </c>
      <c r="Q6" s="118"/>
      <c r="R6" s="119" t="s">
        <v>67</v>
      </c>
      <c r="S6" s="118" t="s">
        <v>119</v>
      </c>
      <c r="T6" s="120" t="s">
        <v>21</v>
      </c>
    </row>
    <row r="7" spans="1:20">
      <c r="O7" s="111"/>
      <c r="P7" s="111"/>
      <c r="Q7" s="111"/>
      <c r="R7" s="111"/>
      <c r="S7" s="111"/>
      <c r="T7" s="111"/>
    </row>
    <row r="8" spans="1:20">
      <c r="A8" s="50">
        <v>41333</v>
      </c>
      <c r="D8" s="48">
        <f>Sales!H54</f>
        <v>0</v>
      </c>
      <c r="E8" s="48">
        <f>Sales!G54</f>
        <v>0</v>
      </c>
      <c r="F8" s="48">
        <f>D8+E8</f>
        <v>0</v>
      </c>
      <c r="H8" s="48">
        <f>SUM('Petty Cash'!P96:AG96)+SUM('Bank No 1 Account'!P104:AG104)+Purchases!H54+Expenses!H54</f>
        <v>0</v>
      </c>
      <c r="I8" s="43">
        <f>'Petty Cash'!I96+'Bank No 1 Account'!I104+Purchases!G54+Expenses!G54</f>
        <v>0</v>
      </c>
      <c r="J8" s="43">
        <f>H8+I8</f>
        <v>0</v>
      </c>
      <c r="L8" s="48">
        <f>E8-I8</f>
        <v>0</v>
      </c>
      <c r="O8" s="121">
        <f>A8</f>
        <v>41333</v>
      </c>
      <c r="P8" s="122">
        <f>15%</f>
        <v>0.15</v>
      </c>
      <c r="Q8" s="111"/>
      <c r="R8" s="123">
        <f>L24</f>
        <v>0</v>
      </c>
      <c r="S8" s="121"/>
      <c r="T8" s="123"/>
    </row>
    <row r="9" spans="1:20">
      <c r="O9" s="111"/>
      <c r="P9" s="111"/>
      <c r="Q9" s="111"/>
      <c r="R9" s="111"/>
      <c r="S9" s="111"/>
      <c r="T9" s="111"/>
    </row>
    <row r="10" spans="1:20">
      <c r="A10" s="50">
        <v>41425</v>
      </c>
      <c r="D10" s="48">
        <f>Sales!H55</f>
        <v>0</v>
      </c>
      <c r="E10" s="48">
        <f>Sales!G55</f>
        <v>0</v>
      </c>
      <c r="F10" s="48">
        <f>D10+E10</f>
        <v>0</v>
      </c>
      <c r="H10" s="48">
        <f>SUM('Petty Cash'!P97:AG97)+SUM('Bank No 1 Account'!P105:AG105)+Purchases!H55+Expenses!H55</f>
        <v>0</v>
      </c>
      <c r="I10" s="43">
        <f>'Petty Cash'!I97+'Bank No 1 Account'!I105+Purchases!G55+Expenses!G55</f>
        <v>0</v>
      </c>
      <c r="J10" s="43">
        <f>H10+I10</f>
        <v>0</v>
      </c>
      <c r="L10" s="48">
        <f>E10-I10</f>
        <v>0</v>
      </c>
      <c r="O10" s="121">
        <f>A10</f>
        <v>41425</v>
      </c>
      <c r="P10" s="122">
        <f>P8</f>
        <v>0.15</v>
      </c>
      <c r="Q10" s="111"/>
      <c r="R10" s="123">
        <f>L26</f>
        <v>0</v>
      </c>
      <c r="S10" s="121"/>
      <c r="T10" s="123"/>
    </row>
    <row r="11" spans="1:20">
      <c r="O11" s="111"/>
      <c r="P11" s="111"/>
      <c r="Q11" s="111"/>
      <c r="R11" s="111"/>
      <c r="S11" s="111"/>
      <c r="T11" s="111"/>
    </row>
    <row r="12" spans="1:20">
      <c r="A12" s="50">
        <v>41517</v>
      </c>
      <c r="D12" s="48">
        <f>Sales!H56</f>
        <v>0</v>
      </c>
      <c r="E12" s="48">
        <f>Sales!G56</f>
        <v>0</v>
      </c>
      <c r="F12" s="48">
        <f>D12+E12</f>
        <v>0</v>
      </c>
      <c r="H12" s="48">
        <f>SUM('Petty Cash'!P98:AG98)+SUM('Bank No 1 Account'!P106:AG106)+Purchases!H56+Expenses!H56</f>
        <v>0</v>
      </c>
      <c r="I12" s="43">
        <f>'Petty Cash'!I98+'Bank No 1 Account'!I106+Purchases!G56+Expenses!G56</f>
        <v>0</v>
      </c>
      <c r="J12" s="43">
        <f>H12+I12</f>
        <v>0</v>
      </c>
      <c r="L12" s="48">
        <f>E12-I12</f>
        <v>0</v>
      </c>
      <c r="O12" s="121">
        <f>A12</f>
        <v>41517</v>
      </c>
      <c r="P12" s="122">
        <f>P8</f>
        <v>0.15</v>
      </c>
      <c r="Q12" s="111"/>
      <c r="R12" s="123">
        <f>L28</f>
        <v>0</v>
      </c>
      <c r="S12" s="121"/>
      <c r="T12" s="123"/>
    </row>
    <row r="13" spans="1:20">
      <c r="O13" s="111"/>
      <c r="P13" s="111"/>
      <c r="Q13" s="111"/>
      <c r="R13" s="111"/>
      <c r="S13" s="111"/>
      <c r="T13" s="111"/>
    </row>
    <row r="14" spans="1:20">
      <c r="A14" s="50">
        <v>41608</v>
      </c>
      <c r="D14" s="48">
        <f>Sales!H57</f>
        <v>0</v>
      </c>
      <c r="E14" s="48">
        <f>Sales!G57</f>
        <v>0</v>
      </c>
      <c r="F14" s="48">
        <f>D14+E14</f>
        <v>0</v>
      </c>
      <c r="H14" s="48">
        <f>SUM('Petty Cash'!P99:AG99)+SUM('Bank No 1 Account'!P107:AG107)+Purchases!H57+Expenses!H57</f>
        <v>0</v>
      </c>
      <c r="I14" s="43">
        <f>'Petty Cash'!I99+'Bank No 1 Account'!I107+Purchases!G57+Expenses!G57</f>
        <v>0</v>
      </c>
      <c r="J14" s="43">
        <f>H14+I14</f>
        <v>0</v>
      </c>
      <c r="L14" s="48">
        <f>E14-I14</f>
        <v>0</v>
      </c>
      <c r="O14" s="121">
        <f>A14</f>
        <v>41608</v>
      </c>
      <c r="P14" s="122">
        <f>P8</f>
        <v>0.15</v>
      </c>
      <c r="Q14" s="111"/>
      <c r="R14" s="123">
        <f>L30</f>
        <v>0</v>
      </c>
      <c r="S14" s="121"/>
      <c r="T14" s="123"/>
    </row>
    <row r="15" spans="1:20">
      <c r="O15" s="111"/>
      <c r="P15" s="111"/>
      <c r="Q15" s="111"/>
      <c r="R15" s="111"/>
      <c r="S15" s="111"/>
      <c r="T15" s="111"/>
    </row>
    <row r="16" spans="1:20" ht="12" thickBot="1">
      <c r="A16" s="124" t="s">
        <v>71</v>
      </c>
      <c r="B16" s="125"/>
      <c r="C16" s="125"/>
      <c r="D16" s="126">
        <f>SUM(D7:D15)</f>
        <v>0</v>
      </c>
      <c r="E16" s="126">
        <f t="shared" ref="E16:L16" si="0">SUM(E7:E15)</f>
        <v>0</v>
      </c>
      <c r="F16" s="126">
        <f t="shared" si="0"/>
        <v>0</v>
      </c>
      <c r="G16" s="125"/>
      <c r="H16" s="126">
        <f t="shared" si="0"/>
        <v>0</v>
      </c>
      <c r="I16" s="126">
        <f t="shared" si="0"/>
        <v>0</v>
      </c>
      <c r="J16" s="126">
        <f t="shared" si="0"/>
        <v>0</v>
      </c>
      <c r="K16" s="125"/>
      <c r="L16" s="225">
        <f t="shared" si="0"/>
        <v>0</v>
      </c>
      <c r="O16" s="127" t="s">
        <v>71</v>
      </c>
      <c r="P16" s="128"/>
      <c r="Q16" s="128"/>
      <c r="R16" s="129">
        <f>SUM(R7:R15)</f>
        <v>0</v>
      </c>
      <c r="S16" s="129"/>
      <c r="T16" s="129"/>
    </row>
    <row r="19" spans="1:22">
      <c r="Q19" s="234" t="s">
        <v>55</v>
      </c>
      <c r="R19" s="234"/>
    </row>
    <row r="20" spans="1:22" ht="12" thickBot="1">
      <c r="S20" s="130">
        <f>A24</f>
        <v>41333</v>
      </c>
      <c r="T20" s="130">
        <f>A26</f>
        <v>41425</v>
      </c>
      <c r="U20" s="130">
        <f>A12</f>
        <v>41517</v>
      </c>
      <c r="V20" s="130">
        <f>A14</f>
        <v>41608</v>
      </c>
    </row>
    <row r="21" spans="1:22">
      <c r="A21" s="113" t="s">
        <v>16</v>
      </c>
      <c r="B21" s="114" t="s">
        <v>17</v>
      </c>
      <c r="C21" s="114"/>
      <c r="D21" s="114" t="s">
        <v>72</v>
      </c>
      <c r="E21" s="114" t="s">
        <v>148</v>
      </c>
      <c r="F21" s="131" t="s">
        <v>120</v>
      </c>
      <c r="G21" s="132"/>
      <c r="H21" s="132"/>
      <c r="I21" s="132"/>
      <c r="J21" s="133" t="s">
        <v>17</v>
      </c>
      <c r="K21" s="132"/>
      <c r="L21" s="133" t="s">
        <v>66</v>
      </c>
      <c r="Q21" s="134" t="s">
        <v>44</v>
      </c>
      <c r="R21" s="135" t="s">
        <v>184</v>
      </c>
      <c r="S21" s="43">
        <f>E8</f>
        <v>0</v>
      </c>
      <c r="T21" s="48">
        <f>E10</f>
        <v>0</v>
      </c>
      <c r="U21" s="48">
        <f>E12</f>
        <v>0</v>
      </c>
      <c r="V21" s="48">
        <f>E14</f>
        <v>0</v>
      </c>
    </row>
    <row r="22" spans="1:22" ht="12" thickBot="1">
      <c r="A22" s="117" t="s">
        <v>116</v>
      </c>
      <c r="B22" s="118" t="s">
        <v>18</v>
      </c>
      <c r="C22" s="118"/>
      <c r="D22" s="118" t="s">
        <v>10</v>
      </c>
      <c r="E22" s="118" t="s">
        <v>5</v>
      </c>
      <c r="F22" s="136" t="s">
        <v>10</v>
      </c>
      <c r="G22" s="132"/>
      <c r="H22" s="132"/>
      <c r="I22" s="132"/>
      <c r="J22" s="137" t="s">
        <v>5</v>
      </c>
      <c r="K22" s="132"/>
      <c r="L22" s="137" t="s">
        <v>67</v>
      </c>
      <c r="Q22" s="138" t="s">
        <v>45</v>
      </c>
      <c r="R22" s="139" t="s">
        <v>46</v>
      </c>
      <c r="S22" s="43">
        <v>0</v>
      </c>
      <c r="T22" s="43">
        <v>0</v>
      </c>
      <c r="U22" s="43">
        <v>0</v>
      </c>
      <c r="V22" s="43">
        <v>0</v>
      </c>
    </row>
    <row r="23" spans="1:22">
      <c r="A23" s="111"/>
      <c r="B23" s="111"/>
      <c r="C23" s="111"/>
      <c r="D23" s="111"/>
      <c r="E23" s="111"/>
      <c r="F23" s="111"/>
      <c r="G23" s="132"/>
      <c r="H23" s="132"/>
      <c r="I23" s="132"/>
      <c r="J23" s="132"/>
      <c r="K23" s="132"/>
      <c r="L23" s="111"/>
      <c r="Q23" s="138" t="s">
        <v>47</v>
      </c>
      <c r="R23" s="139" t="s">
        <v>48</v>
      </c>
      <c r="S23" s="43">
        <f>S21+S22</f>
        <v>0</v>
      </c>
      <c r="T23" s="43">
        <f>T21+T22</f>
        <v>0</v>
      </c>
      <c r="U23" s="43">
        <f>U21+U22</f>
        <v>0</v>
      </c>
      <c r="V23" s="43">
        <f>V21+V22</f>
        <v>0</v>
      </c>
    </row>
    <row r="24" spans="1:22">
      <c r="A24" s="121">
        <f>A8</f>
        <v>41333</v>
      </c>
      <c r="B24" s="122">
        <f>15%</f>
        <v>0.15</v>
      </c>
      <c r="C24" s="111"/>
      <c r="D24" s="123">
        <f>Sales!H54</f>
        <v>0</v>
      </c>
      <c r="E24" s="123">
        <f>Sales!G54</f>
        <v>0</v>
      </c>
      <c r="F24" s="123">
        <f>D24+E24</f>
        <v>0</v>
      </c>
      <c r="G24" s="132"/>
      <c r="H24" s="132"/>
      <c r="I24" s="132"/>
      <c r="J24" s="140">
        <f>F24*B24</f>
        <v>0</v>
      </c>
      <c r="K24" s="132"/>
      <c r="L24" s="123">
        <f>J24</f>
        <v>0</v>
      </c>
      <c r="Q24" s="138" t="s">
        <v>49</v>
      </c>
      <c r="R24" s="139" t="s">
        <v>183</v>
      </c>
      <c r="S24" s="43">
        <f>I8</f>
        <v>0</v>
      </c>
      <c r="T24" s="43">
        <f>I10</f>
        <v>0</v>
      </c>
      <c r="U24" s="48">
        <f>I12</f>
        <v>0</v>
      </c>
      <c r="V24" s="48">
        <f>I14</f>
        <v>0</v>
      </c>
    </row>
    <row r="25" spans="1:22">
      <c r="A25" s="111"/>
      <c r="B25" s="111"/>
      <c r="C25" s="111"/>
      <c r="D25" s="111"/>
      <c r="E25" s="111"/>
      <c r="F25" s="111"/>
      <c r="G25" s="132"/>
      <c r="H25" s="132"/>
      <c r="I25" s="132"/>
      <c r="J25" s="132"/>
      <c r="K25" s="132"/>
      <c r="L25" s="111"/>
      <c r="Q25" s="138"/>
      <c r="R25" s="139"/>
      <c r="S25" s="43"/>
    </row>
    <row r="26" spans="1:22">
      <c r="A26" s="121">
        <f>A10</f>
        <v>41425</v>
      </c>
      <c r="B26" s="122">
        <f>B24</f>
        <v>0.15</v>
      </c>
      <c r="C26" s="111"/>
      <c r="D26" s="123">
        <f>Sales!H55</f>
        <v>0</v>
      </c>
      <c r="E26" s="123">
        <f>Sales!G55</f>
        <v>0</v>
      </c>
      <c r="F26" s="123">
        <f>D26+E26</f>
        <v>0</v>
      </c>
      <c r="G26" s="132"/>
      <c r="H26" s="132"/>
      <c r="I26" s="132"/>
      <c r="J26" s="140">
        <f>F26*B26</f>
        <v>0</v>
      </c>
      <c r="K26" s="132"/>
      <c r="L26" s="123">
        <f>J26</f>
        <v>0</v>
      </c>
      <c r="Q26" s="138" t="s">
        <v>50</v>
      </c>
      <c r="R26" s="139" t="s">
        <v>48</v>
      </c>
      <c r="S26" s="44">
        <f>S23-S24</f>
        <v>0</v>
      </c>
      <c r="T26" s="43">
        <f>T23-T24</f>
        <v>0</v>
      </c>
      <c r="U26" s="43">
        <f>U23-U24</f>
        <v>0</v>
      </c>
      <c r="V26" s="43">
        <f>V23-V24</f>
        <v>0</v>
      </c>
    </row>
    <row r="27" spans="1:22">
      <c r="A27" s="111"/>
      <c r="B27" s="111"/>
      <c r="C27" s="111"/>
      <c r="D27" s="111"/>
      <c r="E27" s="111"/>
      <c r="F27" s="111"/>
      <c r="G27" s="132"/>
      <c r="H27" s="132"/>
      <c r="I27" s="132"/>
      <c r="J27" s="132"/>
      <c r="K27" s="132"/>
      <c r="L27" s="111"/>
      <c r="Q27" s="138"/>
      <c r="R27" s="139"/>
      <c r="S27" s="43"/>
    </row>
    <row r="28" spans="1:22">
      <c r="A28" s="121">
        <f>A12</f>
        <v>41517</v>
      </c>
      <c r="B28" s="122">
        <f>B24</f>
        <v>0.15</v>
      </c>
      <c r="C28" s="111"/>
      <c r="D28" s="123">
        <f>Sales!H56</f>
        <v>0</v>
      </c>
      <c r="E28" s="123">
        <f>Sales!G56</f>
        <v>0</v>
      </c>
      <c r="F28" s="123">
        <f>D28+E28</f>
        <v>0</v>
      </c>
      <c r="G28" s="132"/>
      <c r="H28" s="132"/>
      <c r="I28" s="132"/>
      <c r="J28" s="140">
        <f>F28*B28</f>
        <v>0</v>
      </c>
      <c r="K28" s="132"/>
      <c r="L28" s="123">
        <f>J28</f>
        <v>0</v>
      </c>
      <c r="Q28" s="138" t="s">
        <v>51</v>
      </c>
      <c r="R28" s="141" t="s">
        <v>185</v>
      </c>
      <c r="S28" s="43">
        <f>D8</f>
        <v>0</v>
      </c>
      <c r="T28" s="48">
        <f>D10</f>
        <v>0</v>
      </c>
      <c r="U28" s="48">
        <f>D12</f>
        <v>0</v>
      </c>
      <c r="V28" s="48">
        <f>D14</f>
        <v>0</v>
      </c>
    </row>
    <row r="29" spans="1:22">
      <c r="A29" s="111"/>
      <c r="B29" s="111"/>
      <c r="C29" s="111"/>
      <c r="D29" s="111"/>
      <c r="E29" s="111"/>
      <c r="F29" s="111"/>
      <c r="G29" s="132"/>
      <c r="H29" s="132"/>
      <c r="I29" s="132"/>
      <c r="J29" s="132"/>
      <c r="K29" s="132"/>
      <c r="L29" s="111"/>
      <c r="Q29" s="138" t="s">
        <v>52</v>
      </c>
      <c r="R29" s="139" t="s">
        <v>186</v>
      </c>
      <c r="S29" s="43">
        <f>H8</f>
        <v>0</v>
      </c>
      <c r="T29" s="43">
        <f>H10</f>
        <v>0</v>
      </c>
      <c r="U29" s="48">
        <f>H12</f>
        <v>0</v>
      </c>
      <c r="V29" s="48">
        <f>H14</f>
        <v>0</v>
      </c>
    </row>
    <row r="30" spans="1:22">
      <c r="A30" s="121">
        <f>A14</f>
        <v>41608</v>
      </c>
      <c r="B30" s="122">
        <f>B24</f>
        <v>0.15</v>
      </c>
      <c r="C30" s="111"/>
      <c r="D30" s="123">
        <f>Sales!H57</f>
        <v>0</v>
      </c>
      <c r="E30" s="123">
        <f>Sales!G57</f>
        <v>0</v>
      </c>
      <c r="F30" s="123">
        <f>D30+E30</f>
        <v>0</v>
      </c>
      <c r="G30" s="132"/>
      <c r="H30" s="132"/>
      <c r="I30" s="132"/>
      <c r="J30" s="140">
        <f>F30*B30</f>
        <v>0</v>
      </c>
      <c r="K30" s="132"/>
      <c r="L30" s="123">
        <f>J30</f>
        <v>0</v>
      </c>
      <c r="Q30" s="138" t="s">
        <v>53</v>
      </c>
      <c r="R30" s="139" t="s">
        <v>46</v>
      </c>
      <c r="S30" s="43">
        <v>0</v>
      </c>
      <c r="T30" s="43">
        <v>0</v>
      </c>
      <c r="U30" s="43">
        <v>0</v>
      </c>
      <c r="V30" s="43">
        <v>0</v>
      </c>
    </row>
    <row r="31" spans="1:22" ht="12" thickBot="1">
      <c r="A31" s="111"/>
      <c r="B31" s="111"/>
      <c r="C31" s="111"/>
      <c r="D31" s="111"/>
      <c r="E31" s="111"/>
      <c r="F31" s="111"/>
      <c r="G31" s="132"/>
      <c r="H31" s="132"/>
      <c r="I31" s="132"/>
      <c r="J31" s="132"/>
      <c r="K31" s="132"/>
      <c r="L31" s="111"/>
      <c r="Q31" s="142" t="s">
        <v>54</v>
      </c>
      <c r="R31" s="143" t="s">
        <v>46</v>
      </c>
      <c r="S31" s="43">
        <v>0</v>
      </c>
      <c r="T31" s="43">
        <v>0</v>
      </c>
      <c r="U31" s="43">
        <v>0</v>
      </c>
      <c r="V31" s="43">
        <v>0</v>
      </c>
    </row>
    <row r="32" spans="1:22" ht="12" thickBot="1">
      <c r="A32" s="127" t="s">
        <v>71</v>
      </c>
      <c r="B32" s="128"/>
      <c r="C32" s="128"/>
      <c r="D32" s="129">
        <f>SUM(D23:D31)</f>
        <v>0</v>
      </c>
      <c r="E32" s="129">
        <f>SUM(E23:E31)</f>
        <v>0</v>
      </c>
      <c r="F32" s="129">
        <f>SUM(F23:F31)</f>
        <v>0</v>
      </c>
      <c r="G32" s="128"/>
      <c r="H32" s="129"/>
      <c r="I32" s="129"/>
      <c r="J32" s="129">
        <f>SUM(J23:J31)</f>
        <v>0</v>
      </c>
      <c r="K32" s="128"/>
      <c r="L32" s="129">
        <f>SUM(L23:L31)</f>
        <v>0</v>
      </c>
    </row>
  </sheetData>
  <mergeCells count="4">
    <mergeCell ref="A1:C1"/>
    <mergeCell ref="A2:C2"/>
    <mergeCell ref="A3:C3"/>
    <mergeCell ref="Q19:R1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ETB</vt:lpstr>
      <vt:lpstr>Profit and loss</vt:lpstr>
      <vt:lpstr>Sales</vt:lpstr>
      <vt:lpstr>DIVIDENDS</vt:lpstr>
      <vt:lpstr>Purchases</vt:lpstr>
      <vt:lpstr>Expenses</vt:lpstr>
      <vt:lpstr>Petty Cash</vt:lpstr>
      <vt:lpstr>Bank No 1 Account</vt:lpstr>
      <vt:lpstr>VAT returns</vt:lpstr>
      <vt:lpstr>Wages &amp; Salaries</vt:lpstr>
      <vt:lpstr>Sheet2</vt:lpstr>
      <vt:lpstr>PAYE &amp; NIC</vt:lpstr>
      <vt:lpstr>Notes</vt:lpstr>
      <vt:lpstr>'Bank No 1 Account'!Print_Area</vt:lpstr>
      <vt:lpstr>'Petty Cash'!Print_Area</vt:lpstr>
      <vt:lpstr>Sales!Print_Area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</dc:creator>
  <cp:lastModifiedBy>emrah.polat</cp:lastModifiedBy>
  <cp:lastPrinted>2013-04-12T11:05:27Z</cp:lastPrinted>
  <dcterms:created xsi:type="dcterms:W3CDTF">2009-09-03T12:00:00Z</dcterms:created>
  <dcterms:modified xsi:type="dcterms:W3CDTF">2013-04-12T11:31:50Z</dcterms:modified>
</cp:coreProperties>
</file>